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f-nwc04fs01.intra.pref.yamaguchi.lg.jp\00000_山口県\07010_観光政策課\010_観光政策課(共有)\001 観光政策班\11 特別な体験創出支援事業（コンテンツ開発補助金）\R6\10 連盟HP\"/>
    </mc:Choice>
  </mc:AlternateContent>
  <xr:revisionPtr revIDLastSave="0" documentId="13_ncr:1_{34B0733E-67F1-42DC-B330-911FE947BC12}" xr6:coauthVersionLast="36" xr6:coauthVersionMax="36" xr10:uidLastSave="{00000000-0000-0000-0000-000000000000}"/>
  <bookViews>
    <workbookView xWindow="0" yWindow="0" windowWidth="28800" windowHeight="12135" tabRatio="797" xr2:uid="{7E785FC0-9F1C-4F36-9163-8B4F6C73B54A}"/>
  </bookViews>
  <sheets>
    <sheet name="様式第1-1号" sheetId="25" r:id="rId1"/>
    <sheet name="様式第２-1号" sheetId="19" r:id="rId2"/>
    <sheet name="様式第２-2号" sheetId="23" r:id="rId3"/>
    <sheet name="様式第３-1号" sheetId="21" r:id="rId4"/>
    <sheet name="様式第3-2号" sheetId="36" r:id="rId5"/>
    <sheet name="様式第４号" sheetId="16" r:id="rId6"/>
    <sheet name="様式第５号" sheetId="22" r:id="rId7"/>
    <sheet name="様式第６号" sheetId="4" r:id="rId8"/>
    <sheet name="様式第７号" sheetId="5" r:id="rId9"/>
    <sheet name="様式第８号" sheetId="6" r:id="rId10"/>
    <sheet name="様式第９号" sheetId="9" r:id="rId11"/>
    <sheet name="削除" sheetId="10" state="hidden" r:id="rId12"/>
    <sheet name="様式第10号" sheetId="11" r:id="rId13"/>
    <sheet name="様式第11号" sheetId="12" r:id="rId14"/>
    <sheet name="様式第12号" sheetId="13" r:id="rId15"/>
    <sheet name="様式第13号" sheetId="26" r:id="rId16"/>
    <sheet name="様式第14号 " sheetId="34" r:id="rId17"/>
    <sheet name="様式第15号" sheetId="38" r:id="rId18"/>
  </sheets>
  <definedNames>
    <definedName name="_xlnm.Print_Area" localSheetId="12">様式第10号!$A$1:$F$27</definedName>
    <definedName name="_xlnm.Print_Area" localSheetId="13">様式第11号!$A$1:$F$27</definedName>
    <definedName name="_xlnm.Print_Area" localSheetId="0">'様式第1-1号'!$A$1:$J$177</definedName>
    <definedName name="_xlnm.Print_Area" localSheetId="14">様式第12号!$A$1:$H$14</definedName>
    <definedName name="_xlnm.Print_Area" localSheetId="15">様式第13号!$A$1:$G$33</definedName>
    <definedName name="_xlnm.Print_Area" localSheetId="16">'様式第14号 '!$A$1:$G$20</definedName>
    <definedName name="_xlnm.Print_Area" localSheetId="17">様式第15号!$A$1:$I$24</definedName>
    <definedName name="_xlnm.Print_Area" localSheetId="1">'様式第２-1号'!$A$1:$G$35</definedName>
    <definedName name="_xlnm.Print_Area" localSheetId="2">'様式第２-2号'!$A$1:$H$33</definedName>
    <definedName name="_xlnm.Print_Area" localSheetId="3">'様式第３-1号'!$A$1:$F$34</definedName>
    <definedName name="_xlnm.Print_Area" localSheetId="4">'様式第3-2号'!$A$1:$G$23</definedName>
    <definedName name="_xlnm.Print_Area" localSheetId="5">様式第４号!$A$1:$F$34</definedName>
    <definedName name="_xlnm.Print_Area" localSheetId="6">様式第５号!$A$1:$F$18</definedName>
    <definedName name="_xlnm.Print_Area" localSheetId="7">様式第６号!$A$1:$F$97</definedName>
    <definedName name="_xlnm.Print_Area" localSheetId="8">様式第７号!$A$1:$F$23</definedName>
    <definedName name="_xlnm.Print_Area" localSheetId="9">様式第８号!$A$1:$F$33</definedName>
    <definedName name="_xlnm.Print_Area" localSheetId="10">様式第９号!$A$1:$F$106</definedName>
    <definedName name="_xlnm.Print_Titles" localSheetId="14">様式第12号!$2:$2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7" i="25" l="1"/>
  <c r="J146" i="25"/>
  <c r="J145" i="25"/>
  <c r="J144" i="25"/>
  <c r="J143" i="25"/>
  <c r="J142" i="25"/>
  <c r="J141" i="25"/>
  <c r="J140" i="25"/>
  <c r="J139" i="25"/>
  <c r="J138" i="25"/>
  <c r="J137" i="25"/>
  <c r="J136" i="25"/>
  <c r="J135" i="25"/>
  <c r="J134" i="25"/>
  <c r="J112" i="25"/>
  <c r="J100" i="25"/>
  <c r="J101" i="25"/>
  <c r="J102" i="25"/>
  <c r="J103" i="25"/>
  <c r="J104" i="25"/>
  <c r="J105" i="25"/>
  <c r="J106" i="25"/>
  <c r="J107" i="25"/>
  <c r="J108" i="25"/>
  <c r="J109" i="25"/>
  <c r="J110" i="25"/>
  <c r="J111" i="25"/>
  <c r="J99" i="25"/>
  <c r="J148" i="25" l="1"/>
  <c r="B75" i="25"/>
  <c r="F5" i="34" l="1"/>
  <c r="F6" i="34"/>
  <c r="F7" i="34"/>
  <c r="B11" i="34"/>
  <c r="G148" i="25" l="1"/>
  <c r="G113" i="25"/>
  <c r="D17" i="12" l="1"/>
  <c r="D16" i="12"/>
  <c r="F59" i="9"/>
  <c r="F56" i="9"/>
  <c r="E16" i="22" l="1"/>
  <c r="E17" i="22"/>
  <c r="E18" i="22"/>
  <c r="F48" i="4"/>
  <c r="F51" i="4" l="1"/>
  <c r="I113" i="25"/>
  <c r="I148" i="25"/>
  <c r="I119" i="25" l="1"/>
  <c r="I122" i="25" s="1"/>
  <c r="I153" i="25"/>
  <c r="D17" i="6" l="1"/>
  <c r="I156" i="25" l="1"/>
  <c r="B11" i="26"/>
  <c r="B11" i="12"/>
  <c r="B11" i="11"/>
  <c r="B11" i="9"/>
  <c r="B11" i="6"/>
  <c r="B11" i="5"/>
  <c r="B11" i="16"/>
  <c r="B11" i="4"/>
  <c r="F7" i="26"/>
  <c r="F6" i="26"/>
  <c r="F5" i="26"/>
  <c r="E7" i="12"/>
  <c r="E6" i="12"/>
  <c r="E5" i="12"/>
  <c r="E7" i="11"/>
  <c r="E6" i="11"/>
  <c r="E5" i="11"/>
  <c r="E7" i="9"/>
  <c r="E6" i="9"/>
  <c r="E5" i="9"/>
  <c r="E7" i="6"/>
  <c r="E6" i="6"/>
  <c r="E5" i="6"/>
  <c r="E7" i="4"/>
  <c r="E6" i="4"/>
  <c r="E5" i="4"/>
  <c r="E7" i="16"/>
  <c r="E6" i="16"/>
  <c r="E5" i="16"/>
  <c r="E5" i="5"/>
  <c r="E6" i="5"/>
  <c r="E7" i="5"/>
  <c r="C125" i="25" l="1"/>
  <c r="C126" i="25"/>
  <c r="C129" i="25"/>
  <c r="C128" i="25"/>
  <c r="C127" i="25"/>
  <c r="C124" i="25"/>
  <c r="F128" i="25" l="1"/>
  <c r="G158" i="25"/>
  <c r="C158" i="25" l="1"/>
  <c r="C163" i="25"/>
  <c r="C162" i="25"/>
  <c r="C161" i="25"/>
  <c r="C160" i="25"/>
  <c r="C159" i="25"/>
  <c r="F162" i="25" l="1"/>
  <c r="B76" i="25" l="1"/>
  <c r="B77" i="25" s="1"/>
  <c r="B78" i="25" s="1"/>
  <c r="B79" i="25" s="1"/>
  <c r="B80" i="25" s="1"/>
  <c r="B83" i="25" s="1"/>
  <c r="B84" i="25" l="1"/>
  <c r="B85" i="25" s="1"/>
  <c r="B86" i="25" s="1"/>
  <c r="B87" i="25" s="1"/>
  <c r="B88" i="25" s="1"/>
  <c r="B89" i="25" s="1"/>
  <c r="B90" i="25" s="1"/>
  <c r="B91" i="25" s="1"/>
  <c r="B92" i="25" s="1"/>
  <c r="B93" i="25" s="1"/>
  <c r="B94" i="25" s="1"/>
  <c r="D17" i="11"/>
  <c r="D18" i="11" s="1"/>
  <c r="D14" i="11" s="1"/>
  <c r="B13" i="10"/>
  <c r="E7" i="10"/>
  <c r="E6" i="10"/>
  <c r="E5" i="10"/>
  <c r="E2" i="10" s="1"/>
  <c r="F11" i="13"/>
  <c r="F10" i="13"/>
  <c r="F9" i="13"/>
  <c r="F8" i="13"/>
  <c r="F7" i="13"/>
  <c r="F6" i="13"/>
  <c r="F5" i="13"/>
  <c r="F4" i="13"/>
  <c r="F3" i="13"/>
  <c r="F18" i="10"/>
  <c r="D13" i="12" l="1"/>
  <c r="E51" i="9"/>
  <c r="E43" i="4"/>
  <c r="F11" i="10" l="1"/>
  <c r="B11" i="10"/>
  <c r="F51" i="9"/>
  <c r="F43" i="4"/>
  <c r="E66" i="9" l="1"/>
  <c r="F58" i="9"/>
  <c r="E64" i="9" l="1"/>
  <c r="E67" i="9"/>
  <c r="E63" i="9"/>
  <c r="C69" i="9"/>
  <c r="E65" i="9"/>
  <c r="E68" i="9"/>
  <c r="F66" i="9"/>
  <c r="D62" i="4"/>
  <c r="F63" i="9"/>
  <c r="D69" i="9"/>
  <c r="F67" i="9"/>
  <c r="F68" i="9"/>
  <c r="E61" i="4" l="1"/>
  <c r="F61" i="4" s="1"/>
  <c r="E60" i="4"/>
  <c r="F60" i="4" s="1"/>
  <c r="E59" i="4"/>
  <c r="F59" i="4" s="1"/>
  <c r="E58" i="4"/>
  <c r="F58" i="4" s="1"/>
  <c r="E57" i="4"/>
  <c r="F57" i="4" s="1"/>
  <c r="F65" i="9"/>
  <c r="F64" i="9"/>
  <c r="C62" i="4" l="1"/>
  <c r="E62" i="4" s="1"/>
  <c r="F62" i="4" s="1"/>
  <c r="E56" i="4"/>
  <c r="F56" i="4" s="1"/>
  <c r="E69" i="9"/>
  <c r="F6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43FF671F-3EEB-4F8C-BB13-D44FA4A0FE57}">
      <text>
        <r>
          <rPr>
            <b/>
            <sz val="9"/>
            <color indexed="81"/>
            <rFont val="MS P ゴシック"/>
            <family val="3"/>
            <charset val="128"/>
          </rPr>
          <t>事前相談の状況含む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E18" authorId="0" shapeId="0" xr:uid="{D4C213A8-E7DF-49CD-A1BC-71E19560BDA2}">
      <text>
        <r>
          <rPr>
            <sz val="8"/>
            <color indexed="9"/>
            <rFont val="メイリオ"/>
            <family val="3"/>
            <charset val="128"/>
          </rPr>
          <t>消費税込みの総額を入力します。</t>
        </r>
      </text>
    </comment>
    <comment ref="F18" authorId="0" shapeId="0" xr:uid="{B4A7D7F3-A2BF-49DD-AC32-EE94EA0C2577}">
      <text>
        <r>
          <rPr>
            <sz val="8"/>
            <color indexed="9"/>
            <rFont val="メイリオ"/>
            <family val="3"/>
            <charset val="128"/>
          </rPr>
          <t>原則、金額欄の数値から消費税を除いた金額を入力します。
詳細は、欄外の注意書きをご覧ください。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3" authorId="0" shapeId="0" xr:uid="{D64F6148-112F-4C60-88A7-B1E45DE97AD4}">
      <text>
        <r>
          <rPr>
            <sz val="8"/>
            <color indexed="9"/>
            <rFont val="メイリオ"/>
            <family val="3"/>
            <charset val="128"/>
          </rPr>
          <t>概算払い請求を受けたい金額を入力します。
交付決定された補助金額の全額を概算払い請求することは出来ません。
請求金額については、観光連盟にご確認ください。</t>
        </r>
      </text>
    </comment>
    <comment ref="D15" authorId="0" shapeId="0" xr:uid="{223AC8C1-8DAC-4314-8999-2153C857C738}">
      <text>
        <r>
          <rPr>
            <sz val="8"/>
            <color indexed="9"/>
            <rFont val="メイリオ"/>
            <family val="3"/>
            <charset val="128"/>
          </rPr>
          <t>観光連盟から受け取った、交付決定通知書に記載のある金額を入力してください。</t>
        </r>
      </text>
    </comment>
    <comment ref="D16" authorId="0" shapeId="0" xr:uid="{83870643-38C3-44DB-956F-38CD669D4175}">
      <text>
        <r>
          <rPr>
            <sz val="8"/>
            <color indexed="9"/>
            <rFont val="メイリオ"/>
            <family val="3"/>
            <charset val="128"/>
          </rPr>
          <t>今までに、この事業で概算払の支払いを受けている場合は、その総額を入力してください。
支払いを受けていない場合は0と入力します。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5" authorId="0" shapeId="0" xr:uid="{8CA95376-4642-4178-A6F9-447DD4978B7D}">
      <text>
        <r>
          <rPr>
            <sz val="8"/>
            <color indexed="9"/>
            <rFont val="メイリオ"/>
            <family val="3"/>
            <charset val="128"/>
          </rPr>
          <t>観光連盟から受け取った交付決定通知書に記載される金額を入力します。</t>
        </r>
      </text>
    </comment>
    <comment ref="D16" authorId="0" shapeId="0" xr:uid="{38BC9F84-A5C8-446E-ABC5-EEC4B5F0E7A4}">
      <text>
        <r>
          <rPr>
            <sz val="8"/>
            <color indexed="9"/>
            <rFont val="メイリオ"/>
            <family val="3"/>
            <charset val="128"/>
          </rPr>
          <t>概算払で受領済の金額を入力します。
概算払を受けていない場合は0を入力してください。</t>
        </r>
      </text>
    </comment>
  </commentList>
</comments>
</file>

<file path=xl/sharedStrings.xml><?xml version="1.0" encoding="utf-8"?>
<sst xmlns="http://schemas.openxmlformats.org/spreadsheetml/2006/main" count="523" uniqueCount="309">
  <si>
    <t xml:space="preserve">  一般社団法人山口県観光連盟</t>
    <rPh sb="2" eb="15">
      <t>イッパンシャダンホウジンヤマグチケンカンコウレンメイ</t>
    </rPh>
    <phoneticPr fontId="3"/>
  </si>
  <si>
    <t>会長  松村 孝明  様</t>
    <rPh sb="0" eb="2">
      <t>カイチョウ</t>
    </rPh>
    <rPh sb="4" eb="6">
      <t>マツムラ</t>
    </rPh>
    <rPh sb="7" eb="9">
      <t>タカアキ</t>
    </rPh>
    <rPh sb="11" eb="12">
      <t>サマ</t>
    </rPh>
    <phoneticPr fontId="3"/>
  </si>
  <si>
    <t>(代表者)</t>
    <rPh sb="1" eb="4">
      <t>ダイヒョウシャ</t>
    </rPh>
    <phoneticPr fontId="3"/>
  </si>
  <si>
    <t xml:space="preserve">申請者 </t>
    <rPh sb="0" eb="3">
      <t>シンセイシャ</t>
    </rPh>
    <phoneticPr fontId="3"/>
  </si>
  <si>
    <t>代表者職氏名</t>
    <rPh sb="0" eb="3">
      <t>ダイヒョウシャ</t>
    </rPh>
    <rPh sb="3" eb="4">
      <t>ショク</t>
    </rPh>
    <rPh sb="4" eb="6">
      <t>シメイ</t>
    </rPh>
    <phoneticPr fontId="3"/>
  </si>
  <si>
    <t>名        称</t>
    <rPh sb="0" eb="1">
      <t>ナ</t>
    </rPh>
    <rPh sb="9" eb="10">
      <t>ショウ</t>
    </rPh>
    <phoneticPr fontId="3"/>
  </si>
  <si>
    <t>所   在   地</t>
    <rPh sb="0" eb="1">
      <t>トコロ</t>
    </rPh>
    <rPh sb="4" eb="5">
      <t>ザイ</t>
    </rPh>
    <rPh sb="8" eb="9">
      <t>チ</t>
    </rPh>
    <phoneticPr fontId="3"/>
  </si>
  <si>
    <t>合  計</t>
    <rPh sb="0" eb="1">
      <t>ゴウ</t>
    </rPh>
    <rPh sb="3" eb="4">
      <t>ケイ</t>
    </rPh>
    <phoneticPr fontId="3"/>
  </si>
  <si>
    <t>記</t>
    <rPh sb="0" eb="1">
      <t>キ</t>
    </rPh>
    <phoneticPr fontId="3"/>
  </si>
  <si>
    <t>所   有   者</t>
    <rPh sb="0" eb="1">
      <t>トコロ</t>
    </rPh>
    <rPh sb="4" eb="5">
      <t>アリ</t>
    </rPh>
    <rPh sb="8" eb="9">
      <t>モノ</t>
    </rPh>
    <phoneticPr fontId="3"/>
  </si>
  <si>
    <t>(単位:円)</t>
  </si>
  <si>
    <t>(支出)</t>
    <rPh sb="1" eb="3">
      <t>シシュツ</t>
    </rPh>
    <phoneticPr fontId="3"/>
  </si>
  <si>
    <t>(負担区分)</t>
    <rPh sb="1" eb="3">
      <t>フタン</t>
    </rPh>
    <rPh sb="3" eb="5">
      <t>クブン</t>
    </rPh>
    <phoneticPr fontId="3"/>
  </si>
  <si>
    <t>２  事業の名称</t>
    <rPh sb="3" eb="5">
      <t>ジギョウ</t>
    </rPh>
    <rPh sb="6" eb="8">
      <t>メイショウ</t>
    </rPh>
    <phoneticPr fontId="3"/>
  </si>
  <si>
    <r>
      <t>補助対象経費</t>
    </r>
    <r>
      <rPr>
        <vertAlign val="superscript"/>
        <sz val="10"/>
        <color theme="1"/>
        <rFont val="ＭＳ ゴシック"/>
        <family val="3"/>
        <charset val="128"/>
      </rPr>
      <t>※3</t>
    </r>
    <rPh sb="0" eb="2">
      <t>ホジョ</t>
    </rPh>
    <rPh sb="2" eb="4">
      <t>タイショウ</t>
    </rPh>
    <rPh sb="4" eb="6">
      <t>ケイヒ</t>
    </rPh>
    <phoneticPr fontId="3"/>
  </si>
  <si>
    <r>
      <t>金  額</t>
    </r>
    <r>
      <rPr>
        <vertAlign val="superscript"/>
        <sz val="10"/>
        <color theme="1"/>
        <rFont val="ＭＳ ゴシック"/>
        <family val="3"/>
        <charset val="128"/>
      </rPr>
      <t>※2</t>
    </r>
    <rPh sb="0" eb="1">
      <t>キン</t>
    </rPh>
    <rPh sb="3" eb="4">
      <t>ガク</t>
    </rPh>
    <phoneticPr fontId="3"/>
  </si>
  <si>
    <t>(参考：補助対象経費の科目集計)</t>
    <rPh sb="1" eb="3">
      <t>サンコウ</t>
    </rPh>
    <rPh sb="4" eb="6">
      <t>ホジョ</t>
    </rPh>
    <rPh sb="6" eb="8">
      <t>タイショウ</t>
    </rPh>
    <rPh sb="8" eb="10">
      <t>ケイヒ</t>
    </rPh>
    <rPh sb="11" eb="13">
      <t>カモク</t>
    </rPh>
    <rPh sb="13" eb="15">
      <t>シュウケイ</t>
    </rPh>
    <phoneticPr fontId="3"/>
  </si>
  <si>
    <t>合  計</t>
    <rPh sb="0" eb="1">
      <t>ゴウ</t>
    </rPh>
    <rPh sb="3" eb="4">
      <t>ケイ</t>
    </rPh>
    <phoneticPr fontId="3"/>
  </si>
  <si>
    <t>１  取組計画の名称</t>
    <rPh sb="3" eb="5">
      <t>トリクミ</t>
    </rPh>
    <rPh sb="5" eb="7">
      <t>ケイカク</t>
    </rPh>
    <rPh sb="8" eb="10">
      <t>メイショウ</t>
    </rPh>
    <phoneticPr fontId="3"/>
  </si>
  <si>
    <t>３  変更の内容</t>
    <rPh sb="3" eb="5">
      <t>ヘンコウ</t>
    </rPh>
    <rPh sb="6" eb="8">
      <t>ナイヨウ</t>
    </rPh>
    <phoneticPr fontId="3"/>
  </si>
  <si>
    <t>補助対象経費</t>
    <rPh sb="0" eb="2">
      <t>ホジョ</t>
    </rPh>
    <rPh sb="2" eb="4">
      <t>タイショウ</t>
    </rPh>
    <rPh sb="4" eb="6">
      <t>ケイヒ</t>
    </rPh>
    <phoneticPr fontId="3"/>
  </si>
  <si>
    <t>科目</t>
    <rPh sb="0" eb="2">
      <t>カモク</t>
    </rPh>
    <phoneticPr fontId="3"/>
  </si>
  <si>
    <t>変更前</t>
    <rPh sb="0" eb="2">
      <t>ヘンコウ</t>
    </rPh>
    <rPh sb="2" eb="3">
      <t>マエ</t>
    </rPh>
    <phoneticPr fontId="3"/>
  </si>
  <si>
    <t>変更後</t>
    <rPh sb="0" eb="2">
      <t>ヘンコウ</t>
    </rPh>
    <rPh sb="2" eb="3">
      <t>ゴ</t>
    </rPh>
    <phoneticPr fontId="3"/>
  </si>
  <si>
    <t>増減の率</t>
    <rPh sb="0" eb="2">
      <t>ゾウゲン</t>
    </rPh>
    <rPh sb="3" eb="4">
      <t>リツ</t>
    </rPh>
    <phoneticPr fontId="3"/>
  </si>
  <si>
    <t>増  減</t>
    <rPh sb="0" eb="1">
      <t>ゾウ</t>
    </rPh>
    <rPh sb="3" eb="4">
      <t>ゲン</t>
    </rPh>
    <phoneticPr fontId="3"/>
  </si>
  <si>
    <t>内容・数量 等</t>
    <rPh sb="0" eb="2">
      <t>ナイヨウ</t>
    </rPh>
    <rPh sb="3" eb="5">
      <t>スウリョウ</t>
    </rPh>
    <rPh sb="6" eb="7">
      <t>トウ</t>
    </rPh>
    <phoneticPr fontId="3"/>
  </si>
  <si>
    <t>交付決定額</t>
    <rPh sb="0" eb="2">
      <t>コウフ</t>
    </rPh>
    <rPh sb="2" eb="4">
      <t>ケッテイ</t>
    </rPh>
    <rPh sb="4" eb="5">
      <t>ガク</t>
    </rPh>
    <phoneticPr fontId="3"/>
  </si>
  <si>
    <t>決算額</t>
    <rPh sb="0" eb="2">
      <t>ケッサン</t>
    </rPh>
    <rPh sb="2" eb="3">
      <t>ガク</t>
    </rPh>
    <phoneticPr fontId="3"/>
  </si>
  <si>
    <r>
      <rPr>
        <sz val="9"/>
        <color theme="1"/>
        <rFont val="ＭＳ ゴシック"/>
        <family val="3"/>
        <charset val="128"/>
      </rPr>
      <t>※2 金額について</t>
    </r>
    <r>
      <rPr>
        <sz val="10"/>
        <color theme="1"/>
        <rFont val="ＭＳ 明朝"/>
        <family val="2"/>
        <charset val="128"/>
      </rPr>
      <t xml:space="preserve">
  消費税及び地方消費税(以下「消費税等」という。)を含む総額を記入してください。</t>
    </r>
    <rPh sb="3" eb="5">
      <t>キンガク</t>
    </rPh>
    <rPh sb="12" eb="15">
      <t>ショウヒゼイ</t>
    </rPh>
    <rPh sb="15" eb="16">
      <t>オヨ</t>
    </rPh>
    <rPh sb="17" eb="19">
      <t>チホウ</t>
    </rPh>
    <rPh sb="19" eb="22">
      <t>ショウヒゼイ</t>
    </rPh>
    <rPh sb="23" eb="25">
      <t>イカ</t>
    </rPh>
    <rPh sb="26" eb="29">
      <t>ショウヒゼイ</t>
    </rPh>
    <rPh sb="29" eb="30">
      <t>トウ</t>
    </rPh>
    <rPh sb="37" eb="38">
      <t>フク</t>
    </rPh>
    <rPh sb="39" eb="41">
      <t>ソウガク</t>
    </rPh>
    <rPh sb="42" eb="44">
      <t>キニュウ</t>
    </rPh>
    <phoneticPr fontId="3"/>
  </si>
  <si>
    <t>観光産業イノベーション創出事業補助金に係る
消費税及び地方消費税の額の確定に伴う報告書</t>
    <rPh sb="0" eb="2">
      <t>カンコウ</t>
    </rPh>
    <rPh sb="2" eb="4">
      <t>サンギョウ</t>
    </rPh>
    <rPh sb="11" eb="13">
      <t>ソウシュツ</t>
    </rPh>
    <rPh sb="13" eb="15">
      <t>ジギョウ</t>
    </rPh>
    <rPh sb="15" eb="18">
      <t>ホジョキン</t>
    </rPh>
    <rPh sb="19" eb="20">
      <t>カカ</t>
    </rPh>
    <rPh sb="22" eb="25">
      <t>ショウヒゼイ</t>
    </rPh>
    <rPh sb="25" eb="26">
      <t>オヨ</t>
    </rPh>
    <rPh sb="27" eb="29">
      <t>チホウ</t>
    </rPh>
    <rPh sb="29" eb="32">
      <t>ショウヒゼイ</t>
    </rPh>
    <rPh sb="33" eb="34">
      <t>ガク</t>
    </rPh>
    <rPh sb="35" eb="37">
      <t>カクテイ</t>
    </rPh>
    <rPh sb="38" eb="39">
      <t>トモナ</t>
    </rPh>
    <rPh sb="40" eb="43">
      <t>ホウコクショ</t>
    </rPh>
    <phoneticPr fontId="3"/>
  </si>
  <si>
    <t>３  消費税及び地方消費税に係る仕入控除税額等</t>
    <rPh sb="3" eb="6">
      <t>ショウヒゼイ</t>
    </rPh>
    <rPh sb="6" eb="7">
      <t>オヨ</t>
    </rPh>
    <rPh sb="8" eb="10">
      <t>チホウ</t>
    </rPh>
    <rPh sb="10" eb="13">
      <t>ショウヒゼイ</t>
    </rPh>
    <rPh sb="14" eb="15">
      <t>カカ</t>
    </rPh>
    <rPh sb="16" eb="18">
      <t>シイレ</t>
    </rPh>
    <rPh sb="18" eb="20">
      <t>コウジョ</t>
    </rPh>
    <rPh sb="20" eb="22">
      <t>ゼイガク</t>
    </rPh>
    <rPh sb="22" eb="23">
      <t>トウ</t>
    </rPh>
    <phoneticPr fontId="3"/>
  </si>
  <si>
    <t>補助金の額の確定額</t>
    <rPh sb="0" eb="3">
      <t>ホジョキン</t>
    </rPh>
    <rPh sb="4" eb="5">
      <t>ガク</t>
    </rPh>
    <rPh sb="6" eb="8">
      <t>カクテイ</t>
    </rPh>
    <rPh sb="8" eb="9">
      <t>ガク</t>
    </rPh>
    <phoneticPr fontId="3"/>
  </si>
  <si>
    <t>補助金の額の確定時の消費税等仕入控除税額(A)</t>
    <rPh sb="0" eb="3">
      <t>ホジョキン</t>
    </rPh>
    <rPh sb="4" eb="5">
      <t>ガク</t>
    </rPh>
    <rPh sb="6" eb="8">
      <t>カクテイ</t>
    </rPh>
    <rPh sb="8" eb="9">
      <t>ジ</t>
    </rPh>
    <rPh sb="10" eb="13">
      <t>ショウヒゼイ</t>
    </rPh>
    <rPh sb="13" eb="14">
      <t>トウ</t>
    </rPh>
    <rPh sb="14" eb="16">
      <t>シイレ</t>
    </rPh>
    <rPh sb="16" eb="18">
      <t>コウジョ</t>
    </rPh>
    <rPh sb="18" eb="20">
      <t>ゼイガク</t>
    </rPh>
    <phoneticPr fontId="3"/>
  </si>
  <si>
    <t>消費税等の確定に伴う補助金に係る消費税等仕入控除税額(B)</t>
    <rPh sb="0" eb="3">
      <t>ショウヒゼイ</t>
    </rPh>
    <rPh sb="3" eb="4">
      <t>トウ</t>
    </rPh>
    <rPh sb="5" eb="7">
      <t>カクテイ</t>
    </rPh>
    <rPh sb="8" eb="9">
      <t>トモナ</t>
    </rPh>
    <rPh sb="10" eb="13">
      <t>ホジョキン</t>
    </rPh>
    <rPh sb="14" eb="15">
      <t>カカ</t>
    </rPh>
    <rPh sb="16" eb="19">
      <t>ショウヒゼイ</t>
    </rPh>
    <rPh sb="19" eb="20">
      <t>トウ</t>
    </rPh>
    <rPh sb="20" eb="22">
      <t>シイレ</t>
    </rPh>
    <rPh sb="22" eb="24">
      <t>コウジョ</t>
    </rPh>
    <rPh sb="24" eb="26">
      <t>ゼイガク</t>
    </rPh>
    <phoneticPr fontId="3"/>
  </si>
  <si>
    <t>補助金返還相当額(B-A)</t>
    <rPh sb="0" eb="3">
      <t>ホジョキン</t>
    </rPh>
    <rPh sb="3" eb="5">
      <t>ヘンカン</t>
    </rPh>
    <rPh sb="5" eb="7">
      <t>ソウトウ</t>
    </rPh>
    <rPh sb="7" eb="8">
      <t>ガク</t>
    </rPh>
    <phoneticPr fontId="3"/>
  </si>
  <si>
    <t>４  添付書類</t>
    <rPh sb="3" eb="5">
      <t>テンプ</t>
    </rPh>
    <rPh sb="5" eb="7">
      <t>ショルイ</t>
    </rPh>
    <phoneticPr fontId="3"/>
  </si>
  <si>
    <t>□ 消費税等の申告書の写し</t>
    <rPh sb="2" eb="5">
      <t>ショウヒゼイ</t>
    </rPh>
    <rPh sb="5" eb="6">
      <t>トウ</t>
    </rPh>
    <rPh sb="7" eb="10">
      <t>シンコクショ</t>
    </rPh>
    <rPh sb="11" eb="12">
      <t>ウツ</t>
    </rPh>
    <phoneticPr fontId="3"/>
  </si>
  <si>
    <t>□ その他参考となる書類</t>
    <rPh sb="4" eb="5">
      <t>タ</t>
    </rPh>
    <rPh sb="5" eb="7">
      <t>サンコウ</t>
    </rPh>
    <rPh sb="10" eb="12">
      <t>ショルイ</t>
    </rPh>
    <phoneticPr fontId="3"/>
  </si>
  <si>
    <t>請求金額</t>
    <rPh sb="0" eb="2">
      <t>セイキュウ</t>
    </rPh>
    <rPh sb="2" eb="4">
      <t>キンガク</t>
    </rPh>
    <phoneticPr fontId="3"/>
  </si>
  <si>
    <t>交付決定通知額 (A)</t>
    <rPh sb="0" eb="2">
      <t>コウフ</t>
    </rPh>
    <rPh sb="2" eb="4">
      <t>ケッテイ</t>
    </rPh>
    <rPh sb="4" eb="6">
      <t>ツウチ</t>
    </rPh>
    <rPh sb="6" eb="7">
      <t>ガク</t>
    </rPh>
    <phoneticPr fontId="3"/>
  </si>
  <si>
    <t>概算払受領済額 (B)</t>
    <rPh sb="0" eb="2">
      <t>ガイサン</t>
    </rPh>
    <rPh sb="2" eb="3">
      <t>バライ</t>
    </rPh>
    <rPh sb="3" eb="5">
      <t>ジュリョウ</t>
    </rPh>
    <rPh sb="5" eb="6">
      <t>ズミ</t>
    </rPh>
    <rPh sb="6" eb="7">
      <t>ガク</t>
    </rPh>
    <phoneticPr fontId="3"/>
  </si>
  <si>
    <t>今 回 請 求 額（C)</t>
    <rPh sb="0" eb="1">
      <t>イマ</t>
    </rPh>
    <rPh sb="2" eb="3">
      <t>カイ</t>
    </rPh>
    <rPh sb="4" eb="5">
      <t>ショウ</t>
    </rPh>
    <rPh sb="6" eb="7">
      <t>モトム</t>
    </rPh>
    <rPh sb="8" eb="9">
      <t>ガク</t>
    </rPh>
    <phoneticPr fontId="3"/>
  </si>
  <si>
    <t>残          額 (A-B-C)</t>
    <rPh sb="0" eb="1">
      <t>ザン</t>
    </rPh>
    <rPh sb="11" eb="12">
      <t>ガク</t>
    </rPh>
    <phoneticPr fontId="3"/>
  </si>
  <si>
    <t>円</t>
    <rPh sb="0" eb="1">
      <t>エン</t>
    </rPh>
    <phoneticPr fontId="3"/>
  </si>
  <si>
    <t>金融機関名</t>
    <rPh sb="0" eb="2">
      <t>キンユウ</t>
    </rPh>
    <rPh sb="2" eb="4">
      <t>キカン</t>
    </rPh>
    <rPh sb="4" eb="5">
      <t>メイ</t>
    </rPh>
    <phoneticPr fontId="3"/>
  </si>
  <si>
    <t>預金口座種別</t>
    <rPh sb="0" eb="2">
      <t>ヨキン</t>
    </rPh>
    <rPh sb="2" eb="4">
      <t>コウザ</t>
    </rPh>
    <rPh sb="4" eb="6">
      <t>シュベツ</t>
    </rPh>
    <phoneticPr fontId="3"/>
  </si>
  <si>
    <t>口座番号</t>
    <rPh sb="0" eb="2">
      <t>コウザ</t>
    </rPh>
    <rPh sb="2" eb="4">
      <t>バンゴウ</t>
    </rPh>
    <phoneticPr fontId="3"/>
  </si>
  <si>
    <t>フリガナ</t>
    <phoneticPr fontId="3"/>
  </si>
  <si>
    <t>口座名義</t>
    <rPh sb="0" eb="2">
      <t>コウザ</t>
    </rPh>
    <rPh sb="2" eb="4">
      <t>メイギ</t>
    </rPh>
    <phoneticPr fontId="3"/>
  </si>
  <si>
    <t>(銀行名)</t>
    <rPh sb="1" eb="4">
      <t>ギンコウメイ</t>
    </rPh>
    <phoneticPr fontId="3"/>
  </si>
  <si>
    <t>(支店名)</t>
    <rPh sb="1" eb="4">
      <t>シテンメイ</t>
    </rPh>
    <phoneticPr fontId="3"/>
  </si>
  <si>
    <t>普通・当座</t>
    <rPh sb="0" eb="2">
      <t>フツウ</t>
    </rPh>
    <rPh sb="3" eb="5">
      <t>トウザ</t>
    </rPh>
    <phoneticPr fontId="3"/>
  </si>
  <si>
    <t>補助金確定金額 (A)</t>
    <rPh sb="0" eb="3">
      <t>ホジョキン</t>
    </rPh>
    <rPh sb="3" eb="5">
      <t>カクテイ</t>
    </rPh>
    <rPh sb="5" eb="7">
      <t>キンガク</t>
    </rPh>
    <rPh sb="6" eb="7">
      <t>ガク</t>
    </rPh>
    <phoneticPr fontId="3"/>
  </si>
  <si>
    <t>概算払受領済額（B)</t>
    <rPh sb="0" eb="2">
      <t>ガイサン</t>
    </rPh>
    <rPh sb="2" eb="3">
      <t>バライ</t>
    </rPh>
    <rPh sb="3" eb="5">
      <t>ジュリョウ</t>
    </rPh>
    <rPh sb="5" eb="6">
      <t>ズミ</t>
    </rPh>
    <rPh sb="6" eb="7">
      <t>ガク</t>
    </rPh>
    <phoneticPr fontId="3"/>
  </si>
  <si>
    <t>今 回 請 求 額 (A-B)</t>
    <rPh sb="0" eb="1">
      <t>イマ</t>
    </rPh>
    <rPh sb="2" eb="3">
      <t>カイ</t>
    </rPh>
    <rPh sb="4" eb="5">
      <t>ショウ</t>
    </rPh>
    <rPh sb="6" eb="7">
      <t>モトム</t>
    </rPh>
    <rPh sb="8" eb="9">
      <t>ガク</t>
    </rPh>
    <phoneticPr fontId="3"/>
  </si>
  <si>
    <t>財産名・規格 等</t>
    <rPh sb="0" eb="2">
      <t>ザイサン</t>
    </rPh>
    <rPh sb="2" eb="3">
      <t>メイ</t>
    </rPh>
    <rPh sb="4" eb="6">
      <t>キカク</t>
    </rPh>
    <rPh sb="7" eb="8">
      <t>トウ</t>
    </rPh>
    <phoneticPr fontId="3"/>
  </si>
  <si>
    <t>取得年月日</t>
    <rPh sb="0" eb="2">
      <t>シュトク</t>
    </rPh>
    <rPh sb="2" eb="5">
      <t>ネンガッピ</t>
    </rPh>
    <phoneticPr fontId="3"/>
  </si>
  <si>
    <t>数量</t>
    <rPh sb="0" eb="2">
      <t>スウリョウ</t>
    </rPh>
    <phoneticPr fontId="3"/>
  </si>
  <si>
    <t>保管場所</t>
    <rPh sb="0" eb="2">
      <t>ホカン</t>
    </rPh>
    <rPh sb="2" eb="4">
      <t>バショ</t>
    </rPh>
    <phoneticPr fontId="3"/>
  </si>
  <si>
    <t>備考</t>
    <rPh sb="0" eb="2">
      <t>ビコウ</t>
    </rPh>
    <phoneticPr fontId="3"/>
  </si>
  <si>
    <t>単価(円)</t>
    <rPh sb="0" eb="2">
      <t>タンカ</t>
    </rPh>
    <rPh sb="3" eb="4">
      <t>エン</t>
    </rPh>
    <phoneticPr fontId="3"/>
  </si>
  <si>
    <t>金額(円)</t>
    <rPh sb="0" eb="2">
      <t>キンガク</t>
    </rPh>
    <rPh sb="3" eb="4">
      <t>エン</t>
    </rPh>
    <phoneticPr fontId="3"/>
  </si>
  <si>
    <t>※2 財産の区分は、構築物、機械器具、その他に区分してください。</t>
    <rPh sb="3" eb="5">
      <t>ザイサン</t>
    </rPh>
    <rPh sb="6" eb="8">
      <t>クブン</t>
    </rPh>
    <rPh sb="10" eb="13">
      <t>コウチクブツ</t>
    </rPh>
    <rPh sb="14" eb="16">
      <t>キカイ</t>
    </rPh>
    <rPh sb="16" eb="18">
      <t>キグ</t>
    </rPh>
    <rPh sb="21" eb="22">
      <t>タ</t>
    </rPh>
    <rPh sb="23" eb="25">
      <t>クブン</t>
    </rPh>
    <phoneticPr fontId="3"/>
  </si>
  <si>
    <r>
      <t>区分</t>
    </r>
    <r>
      <rPr>
        <vertAlign val="superscript"/>
        <sz val="10"/>
        <color theme="1"/>
        <rFont val="ＭＳ ゴシック"/>
        <family val="3"/>
        <charset val="128"/>
      </rPr>
      <t>※2</t>
    </r>
    <rPh sb="0" eb="2">
      <t>クブン</t>
    </rPh>
    <phoneticPr fontId="3"/>
  </si>
  <si>
    <t xml:space="preserve">  観光産業イノベーション創出事業補助金に係る補助事業について、下記のとおり消費税及び地方消費税の額が確定しましたので、観光産業イノベーション創出促進事業補助金交付要綱第13条の規定により報告します。</t>
    <rPh sb="2" eb="4">
      <t>カンコウ</t>
    </rPh>
    <rPh sb="4" eb="6">
      <t>サンギョウ</t>
    </rPh>
    <rPh sb="13" eb="15">
      <t>ソウシュツ</t>
    </rPh>
    <rPh sb="15" eb="17">
      <t>ジギョウ</t>
    </rPh>
    <rPh sb="17" eb="20">
      <t>ホジョキン</t>
    </rPh>
    <rPh sb="21" eb="22">
      <t>カカ</t>
    </rPh>
    <rPh sb="23" eb="25">
      <t>ホジョ</t>
    </rPh>
    <rPh sb="25" eb="27">
      <t>ジギョウ</t>
    </rPh>
    <rPh sb="32" eb="34">
      <t>カキ</t>
    </rPh>
    <rPh sb="38" eb="41">
      <t>ショウヒゼイ</t>
    </rPh>
    <rPh sb="41" eb="42">
      <t>オヨ</t>
    </rPh>
    <rPh sb="43" eb="45">
      <t>チホウ</t>
    </rPh>
    <rPh sb="45" eb="48">
      <t>ショウヒゼイ</t>
    </rPh>
    <rPh sb="49" eb="50">
      <t>ガク</t>
    </rPh>
    <rPh sb="51" eb="53">
      <t>カクテイ</t>
    </rPh>
    <rPh sb="60" eb="62">
      <t>カンコウ</t>
    </rPh>
    <rPh sb="62" eb="64">
      <t>サンギョウ</t>
    </rPh>
    <rPh sb="71" eb="75">
      <t>ソウシュツソクシン</t>
    </rPh>
    <rPh sb="75" eb="77">
      <t>ジギョウ</t>
    </rPh>
    <rPh sb="77" eb="80">
      <t>ホジョキン</t>
    </rPh>
    <rPh sb="80" eb="82">
      <t>コウフ</t>
    </rPh>
    <rPh sb="82" eb="84">
      <t>ヨウコウ</t>
    </rPh>
    <rPh sb="84" eb="85">
      <t>ダイ</t>
    </rPh>
    <rPh sb="87" eb="88">
      <t>ジョウ</t>
    </rPh>
    <rPh sb="89" eb="91">
      <t>キテイ</t>
    </rPh>
    <rPh sb="94" eb="96">
      <t>ホウコク</t>
    </rPh>
    <phoneticPr fontId="3"/>
  </si>
  <si>
    <t>※1 この台帳に記載対象となる取得財産等は、取得価格又は効果の増加価格が50万円以上の財産です。</t>
    <rPh sb="5" eb="7">
      <t>ダイチョウ</t>
    </rPh>
    <rPh sb="8" eb="10">
      <t>キサイ</t>
    </rPh>
    <rPh sb="10" eb="12">
      <t>タイショウ</t>
    </rPh>
    <rPh sb="15" eb="17">
      <t>シュトク</t>
    </rPh>
    <rPh sb="17" eb="19">
      <t>ザイサン</t>
    </rPh>
    <rPh sb="19" eb="20">
      <t>トウ</t>
    </rPh>
    <rPh sb="22" eb="24">
      <t>シュトク</t>
    </rPh>
    <rPh sb="24" eb="26">
      <t>カカク</t>
    </rPh>
    <rPh sb="26" eb="27">
      <t>マタ</t>
    </rPh>
    <rPh sb="28" eb="30">
      <t>コウカ</t>
    </rPh>
    <rPh sb="31" eb="33">
      <t>ゾウカ</t>
    </rPh>
    <rPh sb="33" eb="35">
      <t>カカク</t>
    </rPh>
    <rPh sb="38" eb="42">
      <t>マンエンイジョウ</t>
    </rPh>
    <rPh sb="43" eb="45">
      <t>ザイサン</t>
    </rPh>
    <phoneticPr fontId="3"/>
  </si>
  <si>
    <t>※必要に応じて別紙又は関係資料を添付し、写真を貼り付ける等分かりやすく記入してください。</t>
    <rPh sb="1" eb="3">
      <t>ヒツヨウ</t>
    </rPh>
    <rPh sb="4" eb="5">
      <t>オウ</t>
    </rPh>
    <rPh sb="7" eb="9">
      <t>ベッシ</t>
    </rPh>
    <rPh sb="9" eb="10">
      <t>マタ</t>
    </rPh>
    <rPh sb="11" eb="13">
      <t>カンケイ</t>
    </rPh>
    <rPh sb="13" eb="15">
      <t>シリョウ</t>
    </rPh>
    <rPh sb="16" eb="18">
      <t>テンプ</t>
    </rPh>
    <rPh sb="20" eb="22">
      <t>シャシン</t>
    </rPh>
    <rPh sb="23" eb="24">
      <t>ハ</t>
    </rPh>
    <rPh sb="25" eb="26">
      <t>ツ</t>
    </rPh>
    <rPh sb="28" eb="29">
      <t>ナド</t>
    </rPh>
    <rPh sb="29" eb="30">
      <t>ワ</t>
    </rPh>
    <rPh sb="35" eb="37">
      <t>キニュウ</t>
    </rPh>
    <phoneticPr fontId="3"/>
  </si>
  <si>
    <r>
      <t>金額(税込)</t>
    </r>
    <r>
      <rPr>
        <vertAlign val="superscript"/>
        <sz val="10"/>
        <color theme="1"/>
        <rFont val="ＭＳ ゴシック"/>
        <family val="3"/>
        <charset val="128"/>
      </rPr>
      <t>※2</t>
    </r>
    <rPh sb="0" eb="1">
      <t>キン</t>
    </rPh>
    <rPh sb="1" eb="2">
      <t>ガク</t>
    </rPh>
    <rPh sb="3" eb="5">
      <t>ゼイコ</t>
    </rPh>
    <phoneticPr fontId="3"/>
  </si>
  <si>
    <r>
      <rPr>
        <sz val="9"/>
        <color theme="1"/>
        <rFont val="ＭＳ ゴシック"/>
        <family val="3"/>
        <charset val="128"/>
      </rPr>
      <t>※3 補助対象経費について</t>
    </r>
    <r>
      <rPr>
        <sz val="10"/>
        <color theme="1"/>
        <rFont val="ＭＳ 明朝"/>
        <family val="2"/>
        <charset val="128"/>
      </rPr>
      <t xml:space="preserve">
  消費税等を除いた補助対象経費の金額としてください。</t>
    </r>
    <rPh sb="19" eb="20">
      <t>トウ</t>
    </rPh>
    <rPh sb="24" eb="30">
      <t>ホジョタイショウケイヒ</t>
    </rPh>
    <phoneticPr fontId="3"/>
  </si>
  <si>
    <r>
      <rPr>
        <sz val="9"/>
        <color theme="1"/>
        <rFont val="ＭＳ ゴシック"/>
        <family val="3"/>
        <charset val="128"/>
      </rPr>
      <t>※3 補助対象経費について</t>
    </r>
    <r>
      <rPr>
        <sz val="10"/>
        <color theme="1"/>
        <rFont val="ＭＳ 明朝"/>
        <family val="2"/>
        <charset val="128"/>
      </rPr>
      <t xml:space="preserve">
  消費税等の補助対象外経費を除いた金額を記入してください。</t>
    </r>
    <phoneticPr fontId="3"/>
  </si>
  <si>
    <t>事業名</t>
    <rPh sb="0" eb="3">
      <t>ジギョウメイ</t>
    </rPh>
    <phoneticPr fontId="3"/>
  </si>
  <si>
    <t>工事請負費</t>
    <rPh sb="0" eb="5">
      <t>コウジウケオイヒ</t>
    </rPh>
    <phoneticPr fontId="3"/>
  </si>
  <si>
    <t>備品購入費</t>
    <rPh sb="0" eb="2">
      <t>ビヒン</t>
    </rPh>
    <rPh sb="2" eb="5">
      <t>コウニュウヒ</t>
    </rPh>
    <phoneticPr fontId="3"/>
  </si>
  <si>
    <t>消耗品費</t>
    <rPh sb="0" eb="3">
      <t>ショウモウヒン</t>
    </rPh>
    <rPh sb="3" eb="4">
      <t>ヒ</t>
    </rPh>
    <phoneticPr fontId="3"/>
  </si>
  <si>
    <t>委託・外注費</t>
    <rPh sb="0" eb="2">
      <t>イタク</t>
    </rPh>
    <rPh sb="3" eb="6">
      <t>ガイチュウヒ</t>
    </rPh>
    <phoneticPr fontId="3"/>
  </si>
  <si>
    <t>使用料</t>
    <rPh sb="0" eb="3">
      <t>シヨウリョウ</t>
    </rPh>
    <phoneticPr fontId="3"/>
  </si>
  <si>
    <t>その他</t>
    <phoneticPr fontId="3"/>
  </si>
  <si>
    <t>２  事業の実施場所</t>
    <rPh sb="3" eb="5">
      <t>ジギョウ</t>
    </rPh>
    <rPh sb="6" eb="8">
      <t>ジッシ</t>
    </rPh>
    <rPh sb="8" eb="10">
      <t>バショ</t>
    </rPh>
    <phoneticPr fontId="3"/>
  </si>
  <si>
    <t>□ 誓約書（様式５）</t>
    <rPh sb="2" eb="5">
      <t>セイヤクショ</t>
    </rPh>
    <rPh sb="6" eb="8">
      <t>ヨウシキ</t>
    </rPh>
    <phoneticPr fontId="3"/>
  </si>
  <si>
    <t>団体に関する調書</t>
    <rPh sb="0" eb="2">
      <t>ダンタイ</t>
    </rPh>
    <rPh sb="3" eb="4">
      <t>カン</t>
    </rPh>
    <rPh sb="6" eb="8">
      <t>チョウショ</t>
    </rPh>
    <phoneticPr fontId="3"/>
  </si>
  <si>
    <t>申請（代表）団体名</t>
    <rPh sb="0" eb="2">
      <t>シンセイ</t>
    </rPh>
    <rPh sb="3" eb="5">
      <t>ダイヒョウ</t>
    </rPh>
    <rPh sb="6" eb="8">
      <t>ダンタイ</t>
    </rPh>
    <rPh sb="8" eb="9">
      <t>メイ</t>
    </rPh>
    <phoneticPr fontId="3"/>
  </si>
  <si>
    <t>代表者　※１</t>
    <rPh sb="0" eb="3">
      <t>ダイヒョウシャ</t>
    </rPh>
    <phoneticPr fontId="3"/>
  </si>
  <si>
    <t>連携団体　※２</t>
    <rPh sb="0" eb="2">
      <t>レンケイ</t>
    </rPh>
    <rPh sb="2" eb="4">
      <t>ダンタイ</t>
    </rPh>
    <phoneticPr fontId="3"/>
  </si>
  <si>
    <t>連携団体数</t>
    <rPh sb="0" eb="2">
      <t>レンケイ</t>
    </rPh>
    <rPh sb="2" eb="5">
      <t>ダンタイスウ</t>
    </rPh>
    <phoneticPr fontId="3"/>
  </si>
  <si>
    <t>団体</t>
    <rPh sb="0" eb="2">
      <t>ダンタイ</t>
    </rPh>
    <phoneticPr fontId="3"/>
  </si>
  <si>
    <t>団体名</t>
    <rPh sb="0" eb="2">
      <t>ダンタイ</t>
    </rPh>
    <rPh sb="2" eb="3">
      <t>メイ</t>
    </rPh>
    <phoneticPr fontId="3"/>
  </si>
  <si>
    <t>代表者職・氏名</t>
    <rPh sb="0" eb="3">
      <t>ダイヒョウシャ</t>
    </rPh>
    <rPh sb="3" eb="4">
      <t>ショク</t>
    </rPh>
    <rPh sb="5" eb="7">
      <t>シメイ</t>
    </rPh>
    <phoneticPr fontId="3"/>
  </si>
  <si>
    <t>主な業務</t>
    <rPh sb="0" eb="1">
      <t>オモ</t>
    </rPh>
    <rPh sb="2" eb="4">
      <t>ギョウム</t>
    </rPh>
    <phoneticPr fontId="3"/>
  </si>
  <si>
    <t>内　訳</t>
    <rPh sb="0" eb="1">
      <t>ウチ</t>
    </rPh>
    <rPh sb="2" eb="3">
      <t>ヤク</t>
    </rPh>
    <phoneticPr fontId="3"/>
  </si>
  <si>
    <r>
      <rPr>
        <sz val="9"/>
        <color theme="1"/>
        <rFont val="ＭＳ ゴシック"/>
        <family val="3"/>
        <charset val="128"/>
      </rPr>
      <t>※1 代表者について</t>
    </r>
    <r>
      <rPr>
        <sz val="10"/>
        <color theme="1"/>
        <rFont val="ＭＳ 明朝"/>
        <family val="2"/>
        <charset val="128"/>
      </rPr>
      <t xml:space="preserve">
  申請（代表）団体の長となる者を記入してください。</t>
    </r>
    <rPh sb="3" eb="6">
      <t>ダイヒョウシャ</t>
    </rPh>
    <rPh sb="13" eb="15">
      <t>シンセイ</t>
    </rPh>
    <rPh sb="16" eb="18">
      <t>ダイヒョウ</t>
    </rPh>
    <rPh sb="19" eb="21">
      <t>ダンタイ</t>
    </rPh>
    <rPh sb="22" eb="23">
      <t>チョウ</t>
    </rPh>
    <rPh sb="26" eb="27">
      <t>モノ</t>
    </rPh>
    <rPh sb="28" eb="30">
      <t>キニュウ</t>
    </rPh>
    <phoneticPr fontId="3"/>
  </si>
  <si>
    <t>団体名</t>
    <rPh sb="0" eb="3">
      <t>ダンタイメイ</t>
    </rPh>
    <phoneticPr fontId="3"/>
  </si>
  <si>
    <t>団体の所在地</t>
    <rPh sb="0" eb="2">
      <t>ダンタイ</t>
    </rPh>
    <rPh sb="3" eb="6">
      <t>ショザイチ</t>
    </rPh>
    <phoneticPr fontId="3"/>
  </si>
  <si>
    <t>代表者</t>
    <rPh sb="0" eb="3">
      <t>ダイヒョウシャ</t>
    </rPh>
    <phoneticPr fontId="3"/>
  </si>
  <si>
    <t>氏名（ふりがな）</t>
    <rPh sb="0" eb="2">
      <t>シメイ</t>
    </rPh>
    <phoneticPr fontId="3"/>
  </si>
  <si>
    <t>住所</t>
    <rPh sb="0" eb="2">
      <t>ジュウショ</t>
    </rPh>
    <phoneticPr fontId="3"/>
  </si>
  <si>
    <t>（</t>
    <phoneticPr fontId="3"/>
  </si>
  <si>
    <t>）</t>
    <phoneticPr fontId="3"/>
  </si>
  <si>
    <t>〒</t>
    <phoneticPr fontId="3"/>
  </si>
  <si>
    <t>設立年月日</t>
    <rPh sb="0" eb="2">
      <t>セツリツ</t>
    </rPh>
    <rPh sb="2" eb="5">
      <t>ネンガッピ</t>
    </rPh>
    <phoneticPr fontId="3"/>
  </si>
  <si>
    <t>　　　　年　　　月　　　日</t>
    <rPh sb="4" eb="5">
      <t>ネン</t>
    </rPh>
    <rPh sb="8" eb="9">
      <t>ガツ</t>
    </rPh>
    <rPh sb="12" eb="13">
      <t>ニチ</t>
    </rPh>
    <phoneticPr fontId="3"/>
  </si>
  <si>
    <t>団体の目的</t>
    <rPh sb="0" eb="2">
      <t>ダンタイ</t>
    </rPh>
    <rPh sb="3" eb="5">
      <t>モクテキ</t>
    </rPh>
    <phoneticPr fontId="3"/>
  </si>
  <si>
    <t>主な活動地域</t>
    <rPh sb="0" eb="1">
      <t>オモ</t>
    </rPh>
    <rPh sb="2" eb="4">
      <t>カツドウ</t>
    </rPh>
    <rPh sb="4" eb="6">
      <t>チイキ</t>
    </rPh>
    <phoneticPr fontId="3"/>
  </si>
  <si>
    <t>これまでの主な活動内容</t>
    <rPh sb="5" eb="6">
      <t>オモ</t>
    </rPh>
    <rPh sb="7" eb="9">
      <t>カツドウ</t>
    </rPh>
    <rPh sb="9" eb="11">
      <t>ナイヨウ</t>
    </rPh>
    <phoneticPr fontId="3"/>
  </si>
  <si>
    <t>連絡
責任者</t>
    <rPh sb="0" eb="2">
      <t>レンラク</t>
    </rPh>
    <rPh sb="3" eb="6">
      <t>セキニンシャ</t>
    </rPh>
    <phoneticPr fontId="3"/>
  </si>
  <si>
    <t>電話・FAX</t>
    <rPh sb="0" eb="2">
      <t>デンワ</t>
    </rPh>
    <phoneticPr fontId="3"/>
  </si>
  <si>
    <t>E-mail</t>
    <phoneticPr fontId="3"/>
  </si>
  <si>
    <t>備考　※２</t>
    <rPh sb="0" eb="2">
      <t>ビコウ</t>
    </rPh>
    <phoneticPr fontId="3"/>
  </si>
  <si>
    <t>事業実施体制</t>
    <rPh sb="0" eb="2">
      <t>ジギョウ</t>
    </rPh>
    <rPh sb="2" eb="4">
      <t>ジッシ</t>
    </rPh>
    <rPh sb="4" eb="6">
      <t>タイセイ</t>
    </rPh>
    <phoneticPr fontId="3"/>
  </si>
  <si>
    <t>役職、肩書等</t>
    <rPh sb="0" eb="2">
      <t>ヤクショク</t>
    </rPh>
    <rPh sb="3" eb="5">
      <t>カタガキ</t>
    </rPh>
    <rPh sb="5" eb="6">
      <t>ナド</t>
    </rPh>
    <phoneticPr fontId="3"/>
  </si>
  <si>
    <t>氏名</t>
    <rPh sb="0" eb="2">
      <t>シメイ</t>
    </rPh>
    <phoneticPr fontId="3"/>
  </si>
  <si>
    <t>執行責任者</t>
    <rPh sb="0" eb="2">
      <t>シッコウ</t>
    </rPh>
    <rPh sb="2" eb="5">
      <t>セキニンシャ</t>
    </rPh>
    <phoneticPr fontId="3"/>
  </si>
  <si>
    <t>１  執行責任者等の経歴　※１</t>
    <rPh sb="3" eb="5">
      <t>シッコウ</t>
    </rPh>
    <rPh sb="5" eb="8">
      <t>セキニンシャ</t>
    </rPh>
    <rPh sb="8" eb="9">
      <t>ナド</t>
    </rPh>
    <rPh sb="10" eb="12">
      <t>ケイレキ</t>
    </rPh>
    <phoneticPr fontId="3"/>
  </si>
  <si>
    <r>
      <rPr>
        <sz val="9"/>
        <color theme="1"/>
        <rFont val="ＭＳ ゴシック"/>
        <family val="3"/>
        <charset val="128"/>
      </rPr>
      <t>※1 執行責任者等の経歴について</t>
    </r>
    <r>
      <rPr>
        <sz val="10"/>
        <color theme="1"/>
        <rFont val="ＭＳ 明朝"/>
        <family val="2"/>
        <charset val="128"/>
      </rPr>
      <t xml:space="preserve">
  執行責任者のほかに、事業を実施する上で核となるような人物がいる場合は、その人物を記入してください。</t>
    </r>
    <rPh sb="3" eb="5">
      <t>シッコウ</t>
    </rPh>
    <rPh sb="5" eb="8">
      <t>セキニンシャ</t>
    </rPh>
    <rPh sb="8" eb="9">
      <t>ナド</t>
    </rPh>
    <rPh sb="10" eb="12">
      <t>ケイレキ</t>
    </rPh>
    <rPh sb="19" eb="21">
      <t>シッコウ</t>
    </rPh>
    <rPh sb="21" eb="24">
      <t>セキニンシャ</t>
    </rPh>
    <rPh sb="29" eb="31">
      <t>ジギョウ</t>
    </rPh>
    <rPh sb="32" eb="34">
      <t>ジッシ</t>
    </rPh>
    <rPh sb="36" eb="37">
      <t>ウエ</t>
    </rPh>
    <rPh sb="38" eb="39">
      <t>カク</t>
    </rPh>
    <rPh sb="45" eb="47">
      <t>ジンブツ</t>
    </rPh>
    <rPh sb="50" eb="52">
      <t>バアイ</t>
    </rPh>
    <rPh sb="56" eb="58">
      <t>ジンブツ</t>
    </rPh>
    <rPh sb="59" eb="61">
      <t>キニュウ</t>
    </rPh>
    <phoneticPr fontId="3"/>
  </si>
  <si>
    <t>２  代表団体、各連携団体の役割</t>
    <rPh sb="3" eb="5">
      <t>ダイヒョウ</t>
    </rPh>
    <rPh sb="5" eb="7">
      <t>ダンタイ</t>
    </rPh>
    <rPh sb="8" eb="9">
      <t>カク</t>
    </rPh>
    <rPh sb="9" eb="11">
      <t>レンケイ</t>
    </rPh>
    <rPh sb="11" eb="13">
      <t>ダンタイ</t>
    </rPh>
    <rPh sb="14" eb="16">
      <t>ヤクワリ</t>
    </rPh>
    <phoneticPr fontId="3"/>
  </si>
  <si>
    <t>役割</t>
    <rPh sb="0" eb="2">
      <t>ヤクワリ</t>
    </rPh>
    <phoneticPr fontId="3"/>
  </si>
  <si>
    <t>　本補助金に係る提出書類等の記載事項及び証拠書類等の内容に虚偽はありません。</t>
    <rPh sb="1" eb="2">
      <t>ホン</t>
    </rPh>
    <rPh sb="2" eb="5">
      <t>ホジョキン</t>
    </rPh>
    <rPh sb="6" eb="7">
      <t>カカ</t>
    </rPh>
    <rPh sb="8" eb="10">
      <t>テイシュツ</t>
    </rPh>
    <rPh sb="10" eb="12">
      <t>ショルイ</t>
    </rPh>
    <rPh sb="12" eb="13">
      <t>ナド</t>
    </rPh>
    <rPh sb="14" eb="16">
      <t>キサイ</t>
    </rPh>
    <rPh sb="16" eb="18">
      <t>ジコウ</t>
    </rPh>
    <rPh sb="18" eb="19">
      <t>オヨ</t>
    </rPh>
    <rPh sb="20" eb="24">
      <t>ショウコショルイ</t>
    </rPh>
    <rPh sb="24" eb="25">
      <t>ナド</t>
    </rPh>
    <rPh sb="26" eb="28">
      <t>ナイヨウ</t>
    </rPh>
    <rPh sb="29" eb="31">
      <t>キョギ</t>
    </rPh>
    <phoneticPr fontId="3"/>
  </si>
  <si>
    <t>　補助事業により取得した物品等は私的利用や転売など他の用途には使用しません。</t>
    <rPh sb="1" eb="3">
      <t>ホジョ</t>
    </rPh>
    <rPh sb="3" eb="5">
      <t>ジギョウ</t>
    </rPh>
    <rPh sb="8" eb="10">
      <t>シュトク</t>
    </rPh>
    <rPh sb="12" eb="14">
      <t>ブッピン</t>
    </rPh>
    <rPh sb="14" eb="15">
      <t>ナド</t>
    </rPh>
    <rPh sb="16" eb="18">
      <t>シテキ</t>
    </rPh>
    <rPh sb="18" eb="20">
      <t>リヨウ</t>
    </rPh>
    <rPh sb="21" eb="23">
      <t>テンバイ</t>
    </rPh>
    <rPh sb="25" eb="26">
      <t>タ</t>
    </rPh>
    <rPh sb="27" eb="29">
      <t>ヨウト</t>
    </rPh>
    <rPh sb="31" eb="33">
      <t>シヨウ</t>
    </rPh>
    <phoneticPr fontId="3"/>
  </si>
  <si>
    <t>　（一社）山口県観光連盟から検査、報告、是正のための措置の求めがあった場合は、これに応じます。</t>
    <rPh sb="2" eb="4">
      <t>イッシャ</t>
    </rPh>
    <rPh sb="5" eb="8">
      <t>ヤマグチケン</t>
    </rPh>
    <rPh sb="8" eb="10">
      <t>カンコウ</t>
    </rPh>
    <rPh sb="10" eb="12">
      <t>レンメイ</t>
    </rPh>
    <rPh sb="14" eb="16">
      <t>ケンサ</t>
    </rPh>
    <rPh sb="17" eb="19">
      <t>ホウコク</t>
    </rPh>
    <rPh sb="20" eb="22">
      <t>ゼセイ</t>
    </rPh>
    <rPh sb="26" eb="28">
      <t>ソチ</t>
    </rPh>
    <rPh sb="29" eb="30">
      <t>モト</t>
    </rPh>
    <rPh sb="35" eb="37">
      <t>バアイ</t>
    </rPh>
    <rPh sb="42" eb="43">
      <t>オウ</t>
    </rPh>
    <phoneticPr fontId="3"/>
  </si>
  <si>
    <t>　不正受給が判明した場合には、補助金の交付の取り消し及び返還に異議なく応じます。</t>
    <rPh sb="1" eb="3">
      <t>フセイ</t>
    </rPh>
    <rPh sb="3" eb="5">
      <t>ジュキュウ</t>
    </rPh>
    <rPh sb="6" eb="8">
      <t>ハンメイ</t>
    </rPh>
    <rPh sb="10" eb="12">
      <t>バアイ</t>
    </rPh>
    <rPh sb="15" eb="18">
      <t>ホジョキン</t>
    </rPh>
    <rPh sb="19" eb="21">
      <t>コウフ</t>
    </rPh>
    <rPh sb="22" eb="23">
      <t>ト</t>
    </rPh>
    <rPh sb="24" eb="25">
      <t>ケ</t>
    </rPh>
    <rPh sb="26" eb="27">
      <t>オヨ</t>
    </rPh>
    <rPh sb="28" eb="30">
      <t>ヘンカン</t>
    </rPh>
    <rPh sb="31" eb="33">
      <t>イギ</t>
    </rPh>
    <rPh sb="35" eb="36">
      <t>オウ</t>
    </rPh>
    <phoneticPr fontId="3"/>
  </si>
  <si>
    <t>誓　　約　　書</t>
    <rPh sb="0" eb="1">
      <t>チカイ</t>
    </rPh>
    <rPh sb="3" eb="4">
      <t>ヤク</t>
    </rPh>
    <rPh sb="6" eb="7">
      <t>ショ</t>
    </rPh>
    <phoneticPr fontId="3"/>
  </si>
  <si>
    <t>□ 団体に関する調書（様式２-１、２-２）</t>
    <rPh sb="2" eb="4">
      <t>ダンタイ</t>
    </rPh>
    <rPh sb="5" eb="6">
      <t>カン</t>
    </rPh>
    <rPh sb="8" eb="10">
      <t>チョウショ</t>
    </rPh>
    <rPh sb="11" eb="13">
      <t>ヨウシキ</t>
    </rPh>
    <phoneticPr fontId="3"/>
  </si>
  <si>
    <t>２  総事業費、補助対象経費及び補助金交付申請額</t>
    <rPh sb="3" eb="7">
      <t>ソウジギョウヒ</t>
    </rPh>
    <rPh sb="8" eb="14">
      <t>ホジョタイショウケイヒ</t>
    </rPh>
    <rPh sb="14" eb="15">
      <t>オヨ</t>
    </rPh>
    <rPh sb="16" eb="19">
      <t>ホジョキン</t>
    </rPh>
    <rPh sb="19" eb="21">
      <t>コウフ</t>
    </rPh>
    <rPh sb="21" eb="24">
      <t>シンセイガク</t>
    </rPh>
    <phoneticPr fontId="3"/>
  </si>
  <si>
    <t>円</t>
    <rPh sb="0" eb="1">
      <t>エン</t>
    </rPh>
    <phoneticPr fontId="3"/>
  </si>
  <si>
    <t>補助金交付申請予定額（補助対象経費の合計 × 3/4以内)</t>
    <rPh sb="0" eb="3">
      <t>ホジョキン</t>
    </rPh>
    <rPh sb="3" eb="5">
      <t>コウフ</t>
    </rPh>
    <rPh sb="5" eb="7">
      <t>シンセイ</t>
    </rPh>
    <rPh sb="7" eb="9">
      <t>ヨテイ</t>
    </rPh>
    <rPh sb="9" eb="10">
      <t>ガク</t>
    </rPh>
    <rPh sb="11" eb="13">
      <t>ホジョ</t>
    </rPh>
    <rPh sb="13" eb="15">
      <t>タイショウ</t>
    </rPh>
    <rPh sb="15" eb="17">
      <t>ケイヒ</t>
    </rPh>
    <rPh sb="18" eb="20">
      <t>ゴウケイ</t>
    </rPh>
    <rPh sb="26" eb="28">
      <t>イナイ</t>
    </rPh>
    <phoneticPr fontId="3"/>
  </si>
  <si>
    <t>※　想定しているターゲットの年齢層、価値観等を箇条書きにし、その理由を簡潔に記載すること。</t>
    <rPh sb="2" eb="4">
      <t>ソウテイ</t>
    </rPh>
    <rPh sb="14" eb="17">
      <t>ネンレイソウ</t>
    </rPh>
    <rPh sb="18" eb="21">
      <t>カチカン</t>
    </rPh>
    <rPh sb="21" eb="22">
      <t>ナド</t>
    </rPh>
    <rPh sb="23" eb="26">
      <t>カジョウガ</t>
    </rPh>
    <rPh sb="32" eb="34">
      <t>リユウ</t>
    </rPh>
    <rPh sb="35" eb="37">
      <t>カンケツ</t>
    </rPh>
    <rPh sb="38" eb="40">
      <t>キサイ</t>
    </rPh>
    <phoneticPr fontId="3"/>
  </si>
  <si>
    <t>６  事業の独創性</t>
    <rPh sb="3" eb="5">
      <t>ジギョウ</t>
    </rPh>
    <rPh sb="6" eb="9">
      <t>ドクソウセイ</t>
    </rPh>
    <phoneticPr fontId="3"/>
  </si>
  <si>
    <t>取得価格（単位：円）</t>
    <rPh sb="0" eb="2">
      <t>シュトク</t>
    </rPh>
    <rPh sb="2" eb="4">
      <t>カカク</t>
    </rPh>
    <rPh sb="5" eb="7">
      <t>タンイ</t>
    </rPh>
    <rPh sb="8" eb="9">
      <t>エン</t>
    </rPh>
    <phoneticPr fontId="3"/>
  </si>
  <si>
    <t>単価</t>
    <rPh sb="0" eb="2">
      <t>タンカ</t>
    </rPh>
    <phoneticPr fontId="3"/>
  </si>
  <si>
    <t>金額</t>
    <rPh sb="0" eb="2">
      <t>キンガク</t>
    </rPh>
    <phoneticPr fontId="3"/>
  </si>
  <si>
    <t>財産名・規格等</t>
    <rPh sb="0" eb="2">
      <t>ザイサン</t>
    </rPh>
    <rPh sb="2" eb="3">
      <t>メイ</t>
    </rPh>
    <rPh sb="4" eb="6">
      <t>キカク</t>
    </rPh>
    <rPh sb="6" eb="7">
      <t>ナド</t>
    </rPh>
    <phoneticPr fontId="3"/>
  </si>
  <si>
    <t>財産の
区分</t>
    <rPh sb="0" eb="2">
      <t>ザイサン</t>
    </rPh>
    <rPh sb="4" eb="6">
      <t>クブン</t>
    </rPh>
    <phoneticPr fontId="3"/>
  </si>
  <si>
    <t>２  処分（使用目的の変更、譲渡、交換、貸付、担保提供をしようとする財産）</t>
    <rPh sb="3" eb="5">
      <t>ショブン</t>
    </rPh>
    <rPh sb="6" eb="8">
      <t>シヨウ</t>
    </rPh>
    <rPh sb="8" eb="10">
      <t>モクテキ</t>
    </rPh>
    <rPh sb="11" eb="13">
      <t>ヘンコウ</t>
    </rPh>
    <rPh sb="14" eb="16">
      <t>ジョウト</t>
    </rPh>
    <rPh sb="17" eb="19">
      <t>コウカン</t>
    </rPh>
    <rPh sb="20" eb="22">
      <t>カシツケ</t>
    </rPh>
    <rPh sb="23" eb="25">
      <t>タンポ</t>
    </rPh>
    <rPh sb="25" eb="27">
      <t>テイキョウ</t>
    </rPh>
    <rPh sb="34" eb="36">
      <t>ザイサン</t>
    </rPh>
    <phoneticPr fontId="3"/>
  </si>
  <si>
    <t>３  処分（使用目的の変更、譲渡、交換、貸付、担保提供をしようとする財産）を必要と
　する理由及びその方法</t>
    <rPh sb="3" eb="5">
      <t>ショブン</t>
    </rPh>
    <rPh sb="6" eb="8">
      <t>シヨウ</t>
    </rPh>
    <rPh sb="8" eb="10">
      <t>モクテキ</t>
    </rPh>
    <rPh sb="11" eb="13">
      <t>ヘンコウ</t>
    </rPh>
    <rPh sb="14" eb="16">
      <t>ジョウト</t>
    </rPh>
    <rPh sb="17" eb="19">
      <t>コウカン</t>
    </rPh>
    <rPh sb="20" eb="22">
      <t>カシツケ</t>
    </rPh>
    <rPh sb="23" eb="25">
      <t>タンポ</t>
    </rPh>
    <rPh sb="25" eb="27">
      <t>テイキョウ</t>
    </rPh>
    <rPh sb="34" eb="36">
      <t>ザイサン</t>
    </rPh>
    <rPh sb="38" eb="40">
      <t>ヒツヨウ</t>
    </rPh>
    <rPh sb="45" eb="47">
      <t>リユウ</t>
    </rPh>
    <rPh sb="47" eb="48">
      <t>オヨ</t>
    </rPh>
    <rPh sb="51" eb="53">
      <t>ホウホウ</t>
    </rPh>
    <phoneticPr fontId="3"/>
  </si>
  <si>
    <t>補助対象経費(A)</t>
    <rPh sb="0" eb="4">
      <t>ホジョタイショウ</t>
    </rPh>
    <rPh sb="4" eb="6">
      <t>ケイヒ</t>
    </rPh>
    <phoneticPr fontId="3"/>
  </si>
  <si>
    <t>円</t>
    <rPh sb="0" eb="1">
      <t>エン</t>
    </rPh>
    <phoneticPr fontId="3"/>
  </si>
  <si>
    <t>補助金の額</t>
    <rPh sb="0" eb="3">
      <t>ホジョキン</t>
    </rPh>
    <rPh sb="4" eb="5">
      <t>ガク</t>
    </rPh>
    <phoneticPr fontId="3"/>
  </si>
  <si>
    <t>事業費(B)</t>
    <rPh sb="0" eb="2">
      <t>ジギョウ</t>
    </rPh>
    <rPh sb="2" eb="3">
      <t>ヒ</t>
    </rPh>
    <phoneticPr fontId="3"/>
  </si>
  <si>
    <t>％</t>
    <phoneticPr fontId="3"/>
  </si>
  <si>
    <t>進捗率（B／A）</t>
    <rPh sb="0" eb="3">
      <t>シンチョクリツ</t>
    </rPh>
    <phoneticPr fontId="3"/>
  </si>
  <si>
    <t>備　考</t>
    <rPh sb="0" eb="1">
      <t>ビ</t>
    </rPh>
    <rPh sb="2" eb="3">
      <t>コウ</t>
    </rPh>
    <phoneticPr fontId="3"/>
  </si>
  <si>
    <t>事業計画</t>
    <rPh sb="0" eb="2">
      <t>ジギョウ</t>
    </rPh>
    <rPh sb="2" eb="4">
      <t>ケイカク</t>
    </rPh>
    <phoneticPr fontId="3"/>
  </si>
  <si>
    <t>※　「事業費」の欄には、事業の出来高を金額に換算した額を記載すること。</t>
    <rPh sb="3" eb="6">
      <t>ジギョウヒ</t>
    </rPh>
    <rPh sb="8" eb="9">
      <t>ラン</t>
    </rPh>
    <rPh sb="12" eb="14">
      <t>ジギョウ</t>
    </rPh>
    <rPh sb="15" eb="18">
      <t>デキダカ</t>
    </rPh>
    <rPh sb="19" eb="21">
      <t>キンガク</t>
    </rPh>
    <rPh sb="22" eb="24">
      <t>カンサン</t>
    </rPh>
    <rPh sb="26" eb="27">
      <t>ガク</t>
    </rPh>
    <rPh sb="28" eb="30">
      <t>キサイ</t>
    </rPh>
    <phoneticPr fontId="3"/>
  </si>
  <si>
    <t>２  補助対象事業に係る完了年月日</t>
    <rPh sb="3" eb="5">
      <t>ホジョ</t>
    </rPh>
    <rPh sb="5" eb="7">
      <t>タイショウ</t>
    </rPh>
    <rPh sb="7" eb="9">
      <t>ジギョウ</t>
    </rPh>
    <rPh sb="10" eb="11">
      <t>カカ</t>
    </rPh>
    <rPh sb="12" eb="14">
      <t>カンリョウ</t>
    </rPh>
    <rPh sb="14" eb="17">
      <t>ネンガッピ</t>
    </rPh>
    <phoneticPr fontId="3"/>
  </si>
  <si>
    <t>令和　年　月　日</t>
    <rPh sb="0" eb="2">
      <t>レイワ</t>
    </rPh>
    <rPh sb="3" eb="4">
      <t>ネン</t>
    </rPh>
    <rPh sb="5" eb="6">
      <t>ガツ</t>
    </rPh>
    <rPh sb="7" eb="8">
      <t>ニチ</t>
    </rPh>
    <phoneticPr fontId="3"/>
  </si>
  <si>
    <t>３  補助金額</t>
    <rPh sb="3" eb="5">
      <t>ホジョ</t>
    </rPh>
    <rPh sb="5" eb="7">
      <t>キンガク</t>
    </rPh>
    <phoneticPr fontId="3"/>
  </si>
  <si>
    <t>円</t>
    <rPh sb="0" eb="1">
      <t>エン</t>
    </rPh>
    <phoneticPr fontId="3"/>
  </si>
  <si>
    <t>補助対象経費</t>
    <rPh sb="0" eb="2">
      <t>ホジョ</t>
    </rPh>
    <rPh sb="2" eb="4">
      <t>タイショウ</t>
    </rPh>
    <rPh sb="4" eb="6">
      <t>ケイヒ</t>
    </rPh>
    <phoneticPr fontId="3"/>
  </si>
  <si>
    <t>交付決定額</t>
    <rPh sb="0" eb="2">
      <t>コウフ</t>
    </rPh>
    <rPh sb="2" eb="5">
      <t>ケッテイガク</t>
    </rPh>
    <phoneticPr fontId="3"/>
  </si>
  <si>
    <t>実施額</t>
    <rPh sb="0" eb="3">
      <t>ジッシガク</t>
    </rPh>
    <phoneticPr fontId="3"/>
  </si>
  <si>
    <t>補助金額</t>
    <rPh sb="0" eb="4">
      <t>ホジョキンガク</t>
    </rPh>
    <phoneticPr fontId="3"/>
  </si>
  <si>
    <t>４  事業経費の決算額</t>
    <rPh sb="3" eb="5">
      <t>ジギョウ</t>
    </rPh>
    <rPh sb="5" eb="7">
      <t>ケイヒ</t>
    </rPh>
    <rPh sb="8" eb="10">
      <t>ケッサン</t>
    </rPh>
    <rPh sb="10" eb="11">
      <t>ガク</t>
    </rPh>
    <phoneticPr fontId="3"/>
  </si>
  <si>
    <t>５  添付書類</t>
    <rPh sb="3" eb="5">
      <t>テンプ</t>
    </rPh>
    <rPh sb="5" eb="7">
      <t>ショルイ</t>
    </rPh>
    <phoneticPr fontId="3"/>
  </si>
  <si>
    <t>１  事業名</t>
    <rPh sb="3" eb="5">
      <t>ジギョウ</t>
    </rPh>
    <rPh sb="5" eb="6">
      <t>メイ</t>
    </rPh>
    <phoneticPr fontId="3"/>
  </si>
  <si>
    <t>２  変更の内容</t>
    <rPh sb="3" eb="5">
      <t>ヘンコウ</t>
    </rPh>
    <rPh sb="6" eb="8">
      <t>ナイヨウ</t>
    </rPh>
    <phoneticPr fontId="3"/>
  </si>
  <si>
    <t>３  変更後の事業経費</t>
    <rPh sb="3" eb="5">
      <t>ヘンコウ</t>
    </rPh>
    <rPh sb="5" eb="6">
      <t>ゴ</t>
    </rPh>
    <rPh sb="7" eb="9">
      <t>ジギョウ</t>
    </rPh>
    <rPh sb="9" eb="11">
      <t>ケイヒ</t>
    </rPh>
    <phoneticPr fontId="3"/>
  </si>
  <si>
    <t>４  科目ごとの変更額</t>
    <rPh sb="3" eb="5">
      <t>カモク</t>
    </rPh>
    <rPh sb="8" eb="10">
      <t>ヘンコウ</t>
    </rPh>
    <rPh sb="10" eb="11">
      <t>ガク</t>
    </rPh>
    <phoneticPr fontId="3"/>
  </si>
  <si>
    <t>２  中止(廃止)の理由</t>
    <rPh sb="3" eb="5">
      <t>チュウシ</t>
    </rPh>
    <rPh sb="6" eb="8">
      <t>ハイシ</t>
    </rPh>
    <rPh sb="10" eb="12">
      <t>リユウ</t>
    </rPh>
    <phoneticPr fontId="3"/>
  </si>
  <si>
    <t>３  中止の期間(廃止の時期)</t>
    <rPh sb="3" eb="5">
      <t>チュウシ</t>
    </rPh>
    <rPh sb="6" eb="8">
      <t>キカン</t>
    </rPh>
    <rPh sb="9" eb="11">
      <t>ハイシ</t>
    </rPh>
    <rPh sb="12" eb="14">
      <t>ジキ</t>
    </rPh>
    <phoneticPr fontId="3"/>
  </si>
  <si>
    <t>２  事業の遂行状況</t>
    <rPh sb="3" eb="5">
      <t>ジギョウ</t>
    </rPh>
    <rPh sb="6" eb="8">
      <t>スイコウ</t>
    </rPh>
    <rPh sb="8" eb="10">
      <t>ジョウキョウ</t>
    </rPh>
    <phoneticPr fontId="3"/>
  </si>
  <si>
    <t>２  請求金額</t>
    <rPh sb="3" eb="5">
      <t>セイキュウ</t>
    </rPh>
    <rPh sb="5" eb="7">
      <t>キンガク</t>
    </rPh>
    <phoneticPr fontId="3"/>
  </si>
  <si>
    <t>３  振込口座</t>
    <rPh sb="3" eb="5">
      <t>フリコミ</t>
    </rPh>
    <rPh sb="5" eb="7">
      <t>コウザ</t>
    </rPh>
    <phoneticPr fontId="3"/>
  </si>
  <si>
    <t>（１）役員等（補助事業者が個人である場合にはその者を、補助事業者が法人である場合にはその役員又はその支店若しくは交付決定する事務所の代表者をいう。以下この号において同じ。）が暴力団員による不当な行為の防止等に関する法律（平成３年法律第７７号。以下「暴力団対策法」という。）第２条第６号に規定する暴力団員（以下「暴力団員」という。）であると認められる者。</t>
    <rPh sb="73" eb="75">
      <t>イカ</t>
    </rPh>
    <rPh sb="77" eb="78">
      <t>ゴウ</t>
    </rPh>
    <rPh sb="82" eb="83">
      <t>オナ</t>
    </rPh>
    <rPh sb="174" eb="175">
      <t>モノ</t>
    </rPh>
    <phoneticPr fontId="3"/>
  </si>
  <si>
    <t>（２）暴力団（暴力団対策法第２条第２号に規定する暴力団をいう。）又は暴力団員が経営に実質的に関与していると認められる者。</t>
    <rPh sb="58" eb="59">
      <t>モノ</t>
    </rPh>
    <phoneticPr fontId="3"/>
  </si>
  <si>
    <t>（３）役員等が自己、自社若しくは第三者の不正の利益を図る目的又は第三者に損害を加える目的をもって、暴力団又は暴力団員を利用するなどしたと認められる者。</t>
    <rPh sb="73" eb="74">
      <t>モノ</t>
    </rPh>
    <phoneticPr fontId="3"/>
  </si>
  <si>
    <t>（４）役員等が、暴力団又は暴力団員に対して資金等を供給し、又は便宜を供与するなど直接的あるいは積極的に暴力団の維持、運営に協力し、若しくは関与していると認められる者。</t>
    <rPh sb="81" eb="82">
      <t>モノ</t>
    </rPh>
    <phoneticPr fontId="3"/>
  </si>
  <si>
    <t>（５）役員等が暴力団又は暴力団員と社会的に非難されるべき関係を有していると認められる者。</t>
    <rPh sb="42" eb="43">
      <t>モノ</t>
    </rPh>
    <phoneticPr fontId="3"/>
  </si>
  <si>
    <t>　以下（１）から（５）までに該当する個人・法人ではありません。</t>
    <rPh sb="1" eb="3">
      <t>イカ</t>
    </rPh>
    <rPh sb="14" eb="16">
      <t>ガイトウ</t>
    </rPh>
    <rPh sb="18" eb="20">
      <t>コジン</t>
    </rPh>
    <rPh sb="21" eb="23">
      <t>ホウジン</t>
    </rPh>
    <phoneticPr fontId="3"/>
  </si>
  <si>
    <t>※地域の現状・課題を申請者が分析し、分析根拠を含め、簡潔に記載すること。</t>
    <rPh sb="1" eb="3">
      <t>チイキ</t>
    </rPh>
    <rPh sb="4" eb="6">
      <t>ゲンジョウ</t>
    </rPh>
    <rPh sb="7" eb="9">
      <t>カダイ</t>
    </rPh>
    <rPh sb="10" eb="13">
      <t>シンセイシャ</t>
    </rPh>
    <rPh sb="14" eb="16">
      <t>ブンセキ</t>
    </rPh>
    <rPh sb="18" eb="20">
      <t>ブンセキ</t>
    </rPh>
    <rPh sb="20" eb="22">
      <t>コンキョ</t>
    </rPh>
    <rPh sb="23" eb="24">
      <t>フク</t>
    </rPh>
    <rPh sb="26" eb="28">
      <t>カンケツ</t>
    </rPh>
    <rPh sb="29" eb="31">
      <t>キサイ</t>
    </rPh>
    <phoneticPr fontId="3"/>
  </si>
  <si>
    <t>所有者の許可※</t>
    <rPh sb="0" eb="3">
      <t>ショユウシャ</t>
    </rPh>
    <rPh sb="4" eb="6">
      <t>キョカ</t>
    </rPh>
    <phoneticPr fontId="3"/>
  </si>
  <si>
    <t>※　所有者の許可が必要な場合は、所有者の許可を得て、その結果を記入すること。</t>
    <rPh sb="2" eb="5">
      <t>ショユウシャ</t>
    </rPh>
    <rPh sb="6" eb="8">
      <t>キョカ</t>
    </rPh>
    <rPh sb="9" eb="11">
      <t>ヒツヨウ</t>
    </rPh>
    <rPh sb="12" eb="14">
      <t>バアイ</t>
    </rPh>
    <rPh sb="16" eb="19">
      <t>ショユウシャ</t>
    </rPh>
    <rPh sb="20" eb="22">
      <t>キョカ</t>
    </rPh>
    <rPh sb="23" eb="24">
      <t>エ</t>
    </rPh>
    <rPh sb="28" eb="30">
      <t>ケッカ</t>
    </rPh>
    <rPh sb="31" eb="33">
      <t>キニュウ</t>
    </rPh>
    <phoneticPr fontId="3"/>
  </si>
  <si>
    <t>11  添付書類</t>
    <rPh sb="4" eb="6">
      <t>テンプ</t>
    </rPh>
    <rPh sb="6" eb="8">
      <t>ショルイ</t>
    </rPh>
    <phoneticPr fontId="3"/>
  </si>
  <si>
    <t>山口ならではの特別な体験創出支援事業補助金に係る事業計画書</t>
    <rPh sb="0" eb="2">
      <t>ヤマグチ</t>
    </rPh>
    <rPh sb="7" eb="9">
      <t>トクベツ</t>
    </rPh>
    <rPh sb="10" eb="12">
      <t>タイケン</t>
    </rPh>
    <rPh sb="12" eb="14">
      <t>ソウシュツ</t>
    </rPh>
    <rPh sb="14" eb="16">
      <t>シエン</t>
    </rPh>
    <rPh sb="16" eb="18">
      <t>ジギョウ</t>
    </rPh>
    <rPh sb="18" eb="21">
      <t>ホジョキン</t>
    </rPh>
    <rPh sb="22" eb="23">
      <t>カカ</t>
    </rPh>
    <rPh sb="24" eb="26">
      <t>ジギョウ</t>
    </rPh>
    <rPh sb="26" eb="29">
      <t>ケイカクショ</t>
    </rPh>
    <phoneticPr fontId="3"/>
  </si>
  <si>
    <t>　山口ならではの特別な体験創出支援事業補助金交付要綱第5条の規定により、下記のとおり事業計画書を提出します。</t>
    <rPh sb="1" eb="3">
      <t>ヤマグチ</t>
    </rPh>
    <rPh sb="8" eb="10">
      <t>トクベツ</t>
    </rPh>
    <rPh sb="11" eb="13">
      <t>タイケン</t>
    </rPh>
    <rPh sb="13" eb="15">
      <t>ソウシュツ</t>
    </rPh>
    <rPh sb="15" eb="17">
      <t>シエン</t>
    </rPh>
    <rPh sb="17" eb="19">
      <t>ジギョウ</t>
    </rPh>
    <rPh sb="19" eb="22">
      <t>ホジョキン</t>
    </rPh>
    <rPh sb="22" eb="24">
      <t>コウフ</t>
    </rPh>
    <rPh sb="24" eb="26">
      <t>ヨウコウ</t>
    </rPh>
    <rPh sb="26" eb="27">
      <t>ダイ</t>
    </rPh>
    <rPh sb="28" eb="29">
      <t>ジョウ</t>
    </rPh>
    <rPh sb="30" eb="32">
      <t>キテイ</t>
    </rPh>
    <rPh sb="36" eb="38">
      <t>カキ</t>
    </rPh>
    <rPh sb="42" eb="44">
      <t>ジギョウ</t>
    </rPh>
    <rPh sb="44" eb="47">
      <t>ケイカクショ</t>
    </rPh>
    <rPh sb="48" eb="50">
      <t>テイシュツ</t>
    </rPh>
    <phoneticPr fontId="3"/>
  </si>
  <si>
    <t>山口ならではの特別な体験創出支援事業補助金交付申請書</t>
    <rPh sb="0" eb="2">
      <t>ヤマグチ</t>
    </rPh>
    <rPh sb="7" eb="9">
      <t>トクベツ</t>
    </rPh>
    <rPh sb="10" eb="12">
      <t>タイケン</t>
    </rPh>
    <rPh sb="12" eb="14">
      <t>ソウシュツ</t>
    </rPh>
    <rPh sb="14" eb="16">
      <t>シエン</t>
    </rPh>
    <rPh sb="16" eb="18">
      <t>ジギョウ</t>
    </rPh>
    <rPh sb="18" eb="21">
      <t>ホジョキン</t>
    </rPh>
    <rPh sb="21" eb="23">
      <t>コウフ</t>
    </rPh>
    <rPh sb="23" eb="26">
      <t>シンセイショ</t>
    </rPh>
    <phoneticPr fontId="3"/>
  </si>
  <si>
    <t>　本団体は、「山口ならではの特別な体験創出支援事業補助金」の交付を申請するに当たり、また、補助事業の実施期間内及び完了後において、下記の内容について誓約・同意します。</t>
    <rPh sb="1" eb="4">
      <t>ホンダンタイ</t>
    </rPh>
    <rPh sb="7" eb="9">
      <t>ヤマグチ</t>
    </rPh>
    <rPh sb="14" eb="16">
      <t>トクベツ</t>
    </rPh>
    <rPh sb="17" eb="19">
      <t>タイケン</t>
    </rPh>
    <rPh sb="19" eb="21">
      <t>ソウシュツ</t>
    </rPh>
    <rPh sb="21" eb="23">
      <t>シエン</t>
    </rPh>
    <rPh sb="23" eb="25">
      <t>ジギョウ</t>
    </rPh>
    <rPh sb="25" eb="28">
      <t>ホジョキン</t>
    </rPh>
    <rPh sb="30" eb="32">
      <t>コウフ</t>
    </rPh>
    <rPh sb="33" eb="35">
      <t>シンセイ</t>
    </rPh>
    <rPh sb="38" eb="39">
      <t>ア</t>
    </rPh>
    <rPh sb="45" eb="49">
      <t>ホジョジギョウ</t>
    </rPh>
    <rPh sb="50" eb="52">
      <t>ジッシ</t>
    </rPh>
    <rPh sb="52" eb="55">
      <t>キカンナイ</t>
    </rPh>
    <rPh sb="55" eb="56">
      <t>オヨ</t>
    </rPh>
    <rPh sb="57" eb="59">
      <t>カンリョウ</t>
    </rPh>
    <rPh sb="59" eb="60">
      <t>ノチ</t>
    </rPh>
    <rPh sb="65" eb="67">
      <t>カキ</t>
    </rPh>
    <rPh sb="68" eb="70">
      <t>ナイヨウ</t>
    </rPh>
    <rPh sb="74" eb="76">
      <t>セイヤク</t>
    </rPh>
    <rPh sb="77" eb="79">
      <t>ドウイ</t>
    </rPh>
    <phoneticPr fontId="3"/>
  </si>
  <si>
    <t>山口ならではの特別な体験創出支援事業補助金に係る
補助事業の内容(経費の配分)の変更承認申請書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7" eb="29">
      <t>ジギョウ</t>
    </rPh>
    <rPh sb="30" eb="32">
      <t>ナイヨウ</t>
    </rPh>
    <rPh sb="33" eb="35">
      <t>ケイヒ</t>
    </rPh>
    <rPh sb="36" eb="38">
      <t>ハイブン</t>
    </rPh>
    <rPh sb="40" eb="42">
      <t>ヘンコウ</t>
    </rPh>
    <rPh sb="42" eb="44">
      <t>ショウニン</t>
    </rPh>
    <rPh sb="44" eb="47">
      <t>シンセイショ</t>
    </rPh>
    <phoneticPr fontId="3"/>
  </si>
  <si>
    <t>山口ならではの特別な体験創出支援事業補助金に係る
補助事業の中止(廃止)承認申請書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6" eb="27">
      <t>スケ</t>
    </rPh>
    <rPh sb="27" eb="29">
      <t>ジギョウ</t>
    </rPh>
    <rPh sb="30" eb="32">
      <t>チュウシ</t>
    </rPh>
    <rPh sb="33" eb="35">
      <t>ハイシ</t>
    </rPh>
    <rPh sb="36" eb="38">
      <t>ショウニン</t>
    </rPh>
    <rPh sb="38" eb="41">
      <t>シンセイショ</t>
    </rPh>
    <phoneticPr fontId="3"/>
  </si>
  <si>
    <t>山口ならではの特別な体験創出支援事業補助金に係る
補助事業遂行状況報告書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7" eb="29">
      <t>ジギョウ</t>
    </rPh>
    <rPh sb="29" eb="31">
      <t>スイコウ</t>
    </rPh>
    <rPh sb="31" eb="33">
      <t>ジョウキョウ</t>
    </rPh>
    <rPh sb="33" eb="36">
      <t>ホウコクショ</t>
    </rPh>
    <phoneticPr fontId="3"/>
  </si>
  <si>
    <t>山口ならではの特別な体験創出支援事業補助金
に係る補助事業実績報告書</t>
    <rPh sb="0" eb="2">
      <t>ヤマグチ</t>
    </rPh>
    <rPh sb="7" eb="9">
      <t>トクベツ</t>
    </rPh>
    <rPh sb="10" eb="12">
      <t>タイケン</t>
    </rPh>
    <rPh sb="12" eb="14">
      <t>ソウシュツ</t>
    </rPh>
    <rPh sb="14" eb="16">
      <t>シエン</t>
    </rPh>
    <rPh sb="16" eb="18">
      <t>ジギョウ</t>
    </rPh>
    <rPh sb="18" eb="21">
      <t>ホジョキン</t>
    </rPh>
    <rPh sb="23" eb="24">
      <t>カカ</t>
    </rPh>
    <rPh sb="25" eb="27">
      <t>ホジョ</t>
    </rPh>
    <rPh sb="27" eb="29">
      <t>ジギョウ</t>
    </rPh>
    <rPh sb="29" eb="31">
      <t>ジッセキ</t>
    </rPh>
    <rPh sb="31" eb="34">
      <t>ホウコクショ</t>
    </rPh>
    <phoneticPr fontId="3"/>
  </si>
  <si>
    <t>山口ならではの特別な体験創出支援事業補助金概算払請求書</t>
    <rPh sb="0" eb="2">
      <t>ヤマグチ</t>
    </rPh>
    <rPh sb="7" eb="9">
      <t>トクベツ</t>
    </rPh>
    <rPh sb="10" eb="12">
      <t>タイケン</t>
    </rPh>
    <rPh sb="12" eb="14">
      <t>ソウシュツ</t>
    </rPh>
    <rPh sb="14" eb="16">
      <t>シエン</t>
    </rPh>
    <rPh sb="16" eb="18">
      <t>ジギョウ</t>
    </rPh>
    <rPh sb="18" eb="21">
      <t>ホジョキン</t>
    </rPh>
    <rPh sb="21" eb="23">
      <t>ガイサン</t>
    </rPh>
    <rPh sb="23" eb="24">
      <t>バライ</t>
    </rPh>
    <rPh sb="24" eb="27">
      <t>セイキュウショ</t>
    </rPh>
    <phoneticPr fontId="3"/>
  </si>
  <si>
    <t>山口ならではの特別な体験創出支援事業補助金精算払請求書</t>
    <rPh sb="0" eb="2">
      <t>ヤマグチ</t>
    </rPh>
    <rPh sb="7" eb="9">
      <t>トクベツ</t>
    </rPh>
    <rPh sb="10" eb="12">
      <t>タイケン</t>
    </rPh>
    <rPh sb="12" eb="14">
      <t>ソウシュツ</t>
    </rPh>
    <rPh sb="14" eb="16">
      <t>シエン</t>
    </rPh>
    <rPh sb="16" eb="18">
      <t>ジギョウ</t>
    </rPh>
    <rPh sb="18" eb="21">
      <t>ホジョキン</t>
    </rPh>
    <rPh sb="21" eb="23">
      <t>セイサン</t>
    </rPh>
    <rPh sb="23" eb="24">
      <t>バライ</t>
    </rPh>
    <rPh sb="24" eb="27">
      <t>セイキュウショ</t>
    </rPh>
    <phoneticPr fontId="3"/>
  </si>
  <si>
    <r>
      <rPr>
        <sz val="12"/>
        <color theme="1"/>
        <rFont val="ＭＳ 明朝"/>
        <family val="1"/>
        <charset val="128"/>
      </rPr>
      <t>山口ならではの特別な体験創出支援事業補助金</t>
    </r>
    <r>
      <rPr>
        <sz val="16"/>
        <color theme="1"/>
        <rFont val="ＭＳ 明朝"/>
        <family val="1"/>
        <charset val="128"/>
      </rPr>
      <t xml:space="preserve">
取得財産等管理台帳</t>
    </r>
    <rPh sb="0" eb="2">
      <t>ヤマグチ</t>
    </rPh>
    <rPh sb="7" eb="9">
      <t>トクベツ</t>
    </rPh>
    <rPh sb="10" eb="12">
      <t>タイケン</t>
    </rPh>
    <rPh sb="12" eb="14">
      <t>ソウシュツ</t>
    </rPh>
    <rPh sb="14" eb="16">
      <t>シエン</t>
    </rPh>
    <rPh sb="16" eb="18">
      <t>ジギョウ</t>
    </rPh>
    <phoneticPr fontId="3"/>
  </si>
  <si>
    <t>山口ならではの特別な体験創出支援事業補助金
補助対象事業財産処分等承認申請書</t>
    <rPh sb="0" eb="2">
      <t>ヤマグチ</t>
    </rPh>
    <rPh sb="7" eb="9">
      <t>トクベツ</t>
    </rPh>
    <rPh sb="10" eb="12">
      <t>タイケン</t>
    </rPh>
    <rPh sb="12" eb="14">
      <t>ソウシュツ</t>
    </rPh>
    <rPh sb="14" eb="16">
      <t>シエン</t>
    </rPh>
    <rPh sb="16" eb="18">
      <t>ジギョウ</t>
    </rPh>
    <rPh sb="18" eb="21">
      <t>ホジョキン</t>
    </rPh>
    <rPh sb="22" eb="24">
      <t>ホジョ</t>
    </rPh>
    <rPh sb="24" eb="26">
      <t>タイショウ</t>
    </rPh>
    <rPh sb="26" eb="28">
      <t>ジギョウ</t>
    </rPh>
    <rPh sb="28" eb="30">
      <t>ザイサン</t>
    </rPh>
    <rPh sb="30" eb="32">
      <t>ショブン</t>
    </rPh>
    <rPh sb="32" eb="33">
      <t>ナド</t>
    </rPh>
    <rPh sb="33" eb="35">
      <t>ショウニン</t>
    </rPh>
    <rPh sb="35" eb="38">
      <t>シンセイショ</t>
    </rPh>
    <phoneticPr fontId="3"/>
  </si>
  <si>
    <t>(1)事業実施地域に波及する経済効果</t>
    <rPh sb="3" eb="5">
      <t>ジギョウ</t>
    </rPh>
    <rPh sb="5" eb="7">
      <t>ジッシ</t>
    </rPh>
    <rPh sb="7" eb="9">
      <t>チイキ</t>
    </rPh>
    <rPh sb="10" eb="12">
      <t>ハキュウ</t>
    </rPh>
    <rPh sb="14" eb="16">
      <t>ケイザイ</t>
    </rPh>
    <rPh sb="16" eb="18">
      <t>コウカ</t>
    </rPh>
    <phoneticPr fontId="3"/>
  </si>
  <si>
    <t>(2)具体的な目標</t>
    <rPh sb="3" eb="6">
      <t>グタイテキ</t>
    </rPh>
    <rPh sb="7" eb="9">
      <t>モクヒョウ</t>
    </rPh>
    <phoneticPr fontId="3"/>
  </si>
  <si>
    <t>目標項目</t>
    <rPh sb="0" eb="2">
      <t>モクヒョウ</t>
    </rPh>
    <rPh sb="2" eb="4">
      <t>コウモク</t>
    </rPh>
    <phoneticPr fontId="3"/>
  </si>
  <si>
    <t>現状値</t>
    <rPh sb="0" eb="2">
      <t>ゲンジョウ</t>
    </rPh>
    <rPh sb="2" eb="3">
      <t>アタイ</t>
    </rPh>
    <phoneticPr fontId="3"/>
  </si>
  <si>
    <t>目標値
（R7）</t>
    <rPh sb="0" eb="3">
      <t>モクヒョウチ</t>
    </rPh>
    <phoneticPr fontId="3"/>
  </si>
  <si>
    <t>目標値
（R8）</t>
    <rPh sb="0" eb="3">
      <t>モクヒョウチ</t>
    </rPh>
    <phoneticPr fontId="3"/>
  </si>
  <si>
    <t>目標値
（R9）</t>
    <rPh sb="0" eb="3">
      <t>モクヒョウチ</t>
    </rPh>
    <phoneticPr fontId="3"/>
  </si>
  <si>
    <t>KPIの設定根拠・経済効果との関連</t>
    <rPh sb="4" eb="6">
      <t>セッテイ</t>
    </rPh>
    <rPh sb="6" eb="8">
      <t>コンキョ</t>
    </rPh>
    <rPh sb="9" eb="11">
      <t>ケイザイ</t>
    </rPh>
    <rPh sb="11" eb="13">
      <t>コウカ</t>
    </rPh>
    <rPh sb="15" eb="17">
      <t>カンレン</t>
    </rPh>
    <phoneticPr fontId="3"/>
  </si>
  <si>
    <t>※　事業内容（目標と達成に向けた取組）について簡潔に記載すること。</t>
    <rPh sb="2" eb="4">
      <t>ジギョウ</t>
    </rPh>
    <rPh sb="4" eb="6">
      <t>ナイヨウ</t>
    </rPh>
    <rPh sb="7" eb="9">
      <t>モクヒョウ</t>
    </rPh>
    <rPh sb="10" eb="12">
      <t>タッセイ</t>
    </rPh>
    <rPh sb="13" eb="14">
      <t>ム</t>
    </rPh>
    <rPh sb="16" eb="18">
      <t>トリクミ</t>
    </rPh>
    <rPh sb="23" eb="25">
      <t>カンケツ</t>
    </rPh>
    <rPh sb="26" eb="28">
      <t>キサイ</t>
    </rPh>
    <phoneticPr fontId="3"/>
  </si>
  <si>
    <t>担当者職氏名</t>
    <rPh sb="0" eb="3">
      <t>タントウシャ</t>
    </rPh>
    <rPh sb="3" eb="4">
      <t>ショク</t>
    </rPh>
    <rPh sb="4" eb="6">
      <t>シメイ</t>
    </rPh>
    <phoneticPr fontId="3"/>
  </si>
  <si>
    <t>連絡先（TEL）</t>
    <rPh sb="0" eb="2">
      <t>レンラク</t>
    </rPh>
    <rPh sb="2" eb="3">
      <t>サキ</t>
    </rPh>
    <phoneticPr fontId="3"/>
  </si>
  <si>
    <t>（メール）</t>
    <phoneticPr fontId="3"/>
  </si>
  <si>
    <t>３  地域の現状・課題と事業に至った背景</t>
    <rPh sb="3" eb="5">
      <t>チイキ</t>
    </rPh>
    <rPh sb="6" eb="8">
      <t>ゲンジョウ</t>
    </rPh>
    <rPh sb="9" eb="11">
      <t>カダイ</t>
    </rPh>
    <rPh sb="12" eb="14">
      <t>ジギョウ</t>
    </rPh>
    <rPh sb="15" eb="16">
      <t>イタ</t>
    </rPh>
    <rPh sb="18" eb="20">
      <t>ハイケイ</t>
    </rPh>
    <phoneticPr fontId="3"/>
  </si>
  <si>
    <t>４  主たるターゲット</t>
    <rPh sb="3" eb="4">
      <t>シュ</t>
    </rPh>
    <phoneticPr fontId="3"/>
  </si>
  <si>
    <t>５  事業の内容</t>
    <rPh sb="3" eb="5">
      <t>ジギョウ</t>
    </rPh>
    <rPh sb="6" eb="8">
      <t>ナイヨウ</t>
    </rPh>
    <phoneticPr fontId="3"/>
  </si>
  <si>
    <t>事業が２年にわたる場合、その理由</t>
    <rPh sb="0" eb="2">
      <t>ジギョウ</t>
    </rPh>
    <rPh sb="4" eb="5">
      <t>ネン</t>
    </rPh>
    <rPh sb="9" eb="11">
      <t>バアイ</t>
    </rPh>
    <rPh sb="14" eb="16">
      <t>リユウ</t>
    </rPh>
    <phoneticPr fontId="3"/>
  </si>
  <si>
    <t>自己資金</t>
    <rPh sb="0" eb="2">
      <t>ジコ</t>
    </rPh>
    <rPh sb="2" eb="4">
      <t>シキン</t>
    </rPh>
    <phoneticPr fontId="3"/>
  </si>
  <si>
    <t>その他（　　　）</t>
    <rPh sb="2" eb="3">
      <t>ホカ</t>
    </rPh>
    <phoneticPr fontId="3"/>
  </si>
  <si>
    <r>
      <rPr>
        <sz val="9"/>
        <color theme="1"/>
        <rFont val="ＭＳ ゴシック"/>
        <family val="3"/>
        <charset val="128"/>
      </rPr>
      <t>※2 連携団体について
・連携して事業を実施する団体がある場合に記載してください。</t>
    </r>
    <r>
      <rPr>
        <sz val="10"/>
        <color theme="1"/>
        <rFont val="ＭＳ 明朝"/>
        <family val="2"/>
        <charset val="128"/>
      </rPr>
      <t xml:space="preserve">
・代表団体及び連携団体（市町以外）については、本書に加えて、団体ごとに様式第2-2の「団体に関する調書」を作成してください。</t>
    </r>
    <rPh sb="3" eb="5">
      <t>レンケイ</t>
    </rPh>
    <rPh sb="5" eb="7">
      <t>ダンタイ</t>
    </rPh>
    <rPh sb="13" eb="15">
      <t>レンケイ</t>
    </rPh>
    <rPh sb="17" eb="19">
      <t>ジギョウ</t>
    </rPh>
    <rPh sb="20" eb="22">
      <t>ジッシ</t>
    </rPh>
    <rPh sb="24" eb="26">
      <t>ダンタイ</t>
    </rPh>
    <rPh sb="29" eb="31">
      <t>バアイ</t>
    </rPh>
    <rPh sb="32" eb="34">
      <t>キサイ</t>
    </rPh>
    <rPh sb="43" eb="45">
      <t>ダイヒョウ</t>
    </rPh>
    <rPh sb="45" eb="47">
      <t>ダンタイ</t>
    </rPh>
    <rPh sb="47" eb="48">
      <t>オヨ</t>
    </rPh>
    <rPh sb="49" eb="51">
      <t>レンケイ</t>
    </rPh>
    <rPh sb="51" eb="53">
      <t>ダンタイ</t>
    </rPh>
    <rPh sb="54" eb="55">
      <t>シ</t>
    </rPh>
    <rPh sb="55" eb="56">
      <t>マチ</t>
    </rPh>
    <rPh sb="56" eb="58">
      <t>イガイ</t>
    </rPh>
    <rPh sb="65" eb="67">
      <t>ホンショ</t>
    </rPh>
    <rPh sb="68" eb="69">
      <t>クワ</t>
    </rPh>
    <rPh sb="72" eb="74">
      <t>ダンタイ</t>
    </rPh>
    <rPh sb="77" eb="79">
      <t>ヨウシキ</t>
    </rPh>
    <rPh sb="79" eb="80">
      <t>ダイ</t>
    </rPh>
    <rPh sb="85" eb="87">
      <t>ダンタイ</t>
    </rPh>
    <rPh sb="88" eb="89">
      <t>カン</t>
    </rPh>
    <rPh sb="91" eb="93">
      <t>チョウショ</t>
    </rPh>
    <rPh sb="95" eb="97">
      <t>サクセイ</t>
    </rPh>
    <phoneticPr fontId="3"/>
  </si>
  <si>
    <t>団体の種類及び
根拠法令　※</t>
    <rPh sb="0" eb="2">
      <t>ダンタイ</t>
    </rPh>
    <rPh sb="3" eb="5">
      <t>シュルイ</t>
    </rPh>
    <rPh sb="5" eb="6">
      <t>オヨ</t>
    </rPh>
    <rPh sb="8" eb="10">
      <t>コンキョ</t>
    </rPh>
    <rPh sb="10" eb="12">
      <t>ホウレイ</t>
    </rPh>
    <phoneticPr fontId="3"/>
  </si>
  <si>
    <r>
      <rPr>
        <sz val="9"/>
        <color theme="1"/>
        <rFont val="ＭＳ ゴシック"/>
        <family val="3"/>
        <charset val="128"/>
      </rPr>
      <t>※　 団体の種類及び根拠法令について</t>
    </r>
    <r>
      <rPr>
        <sz val="10"/>
        <color theme="1"/>
        <rFont val="ＭＳ 明朝"/>
        <family val="2"/>
        <charset val="128"/>
      </rPr>
      <t xml:space="preserve">
  　財団法人（一般社団法人及び一般財団法人に関する法律）、NPO法人（特定非営利活動法人活動促進法）、株式会社（会社法）などを記入してください。</t>
    </r>
    <rPh sb="3" eb="5">
      <t>ダンタイ</t>
    </rPh>
    <rPh sb="6" eb="8">
      <t>シュルイ</t>
    </rPh>
    <rPh sb="8" eb="9">
      <t>オヨ</t>
    </rPh>
    <rPh sb="10" eb="12">
      <t>コンキョ</t>
    </rPh>
    <rPh sb="12" eb="14">
      <t>ホウレイ</t>
    </rPh>
    <rPh sb="22" eb="26">
      <t>ザイダンホウジン</t>
    </rPh>
    <rPh sb="27" eb="29">
      <t>イッパン</t>
    </rPh>
    <rPh sb="29" eb="33">
      <t>シャダンホウジン</t>
    </rPh>
    <rPh sb="33" eb="34">
      <t>オヨ</t>
    </rPh>
    <rPh sb="35" eb="37">
      <t>イッパン</t>
    </rPh>
    <rPh sb="37" eb="39">
      <t>ザイダン</t>
    </rPh>
    <rPh sb="39" eb="41">
      <t>ホウジン</t>
    </rPh>
    <rPh sb="42" eb="43">
      <t>カン</t>
    </rPh>
    <rPh sb="45" eb="47">
      <t>ホウリツ</t>
    </rPh>
    <rPh sb="52" eb="54">
      <t>ホウジン</t>
    </rPh>
    <rPh sb="55" eb="57">
      <t>トクテイ</t>
    </rPh>
    <rPh sb="57" eb="60">
      <t>ヒエイリ</t>
    </rPh>
    <rPh sb="60" eb="62">
      <t>カツドウ</t>
    </rPh>
    <rPh sb="62" eb="64">
      <t>ホウジン</t>
    </rPh>
    <rPh sb="64" eb="66">
      <t>カツドウ</t>
    </rPh>
    <rPh sb="66" eb="69">
      <t>ソクシンホウ</t>
    </rPh>
    <rPh sb="71" eb="73">
      <t>カブシキ</t>
    </rPh>
    <rPh sb="73" eb="75">
      <t>カイシャ</t>
    </rPh>
    <rPh sb="76" eb="78">
      <t>カイシャ</t>
    </rPh>
    <rPh sb="78" eb="79">
      <t>ホウ</t>
    </rPh>
    <rPh sb="83" eb="85">
      <t>キニュウ</t>
    </rPh>
    <phoneticPr fontId="3"/>
  </si>
  <si>
    <t>３  添付書類</t>
    <rPh sb="3" eb="5">
      <t>テンプ</t>
    </rPh>
    <rPh sb="5" eb="7">
      <t>ショルイ</t>
    </rPh>
    <phoneticPr fontId="3"/>
  </si>
  <si>
    <t>その他（　　）</t>
    <phoneticPr fontId="3"/>
  </si>
  <si>
    <t>□ 支出の根拠となる見積書等</t>
    <rPh sb="2" eb="4">
      <t>シシュツ</t>
    </rPh>
    <rPh sb="5" eb="7">
      <t>コンキョ</t>
    </rPh>
    <rPh sb="10" eb="13">
      <t>ミツモリショ</t>
    </rPh>
    <rPh sb="13" eb="14">
      <t>トウ</t>
    </rPh>
    <phoneticPr fontId="3"/>
  </si>
  <si>
    <t>□ 支出証拠書類（契約書、仕様書、領収書、請求書等の写し等）</t>
    <rPh sb="2" eb="4">
      <t>シシュツ</t>
    </rPh>
    <rPh sb="4" eb="6">
      <t>ショウコ</t>
    </rPh>
    <rPh sb="6" eb="8">
      <t>ショルイ</t>
    </rPh>
    <rPh sb="9" eb="12">
      <t>ケイヤクショ</t>
    </rPh>
    <rPh sb="13" eb="16">
      <t>シヨウショ</t>
    </rPh>
    <rPh sb="17" eb="20">
      <t>リョウシュウショ</t>
    </rPh>
    <rPh sb="21" eb="24">
      <t>セイキュウショ</t>
    </rPh>
    <rPh sb="24" eb="25">
      <t>ナド</t>
    </rPh>
    <rPh sb="26" eb="27">
      <t>ウツ</t>
    </rPh>
    <rPh sb="28" eb="29">
      <t>ナド</t>
    </rPh>
    <phoneticPr fontId="3"/>
  </si>
  <si>
    <t>□ 事業の実施結果に係る参考資料（実施の様子、完了箇所が分かる写真等）</t>
    <rPh sb="2" eb="4">
      <t>ジギョウ</t>
    </rPh>
    <rPh sb="5" eb="7">
      <t>ジッシ</t>
    </rPh>
    <rPh sb="7" eb="9">
      <t>ケッカ</t>
    </rPh>
    <rPh sb="10" eb="11">
      <t>カカ</t>
    </rPh>
    <rPh sb="12" eb="14">
      <t>サンコウ</t>
    </rPh>
    <rPh sb="14" eb="16">
      <t>シリョウ</t>
    </rPh>
    <rPh sb="17" eb="19">
      <t>ジッシ</t>
    </rPh>
    <rPh sb="20" eb="22">
      <t>ヨウス</t>
    </rPh>
    <rPh sb="23" eb="25">
      <t>カンリョウ</t>
    </rPh>
    <rPh sb="25" eb="27">
      <t>カショ</t>
    </rPh>
    <rPh sb="28" eb="29">
      <t>ワ</t>
    </rPh>
    <rPh sb="31" eb="33">
      <t>シャシン</t>
    </rPh>
    <rPh sb="33" eb="34">
      <t>ナド</t>
    </rPh>
    <phoneticPr fontId="3"/>
  </si>
  <si>
    <t>□ 振込口座通帳の写しなど、振込口座を確認できるもの</t>
    <rPh sb="2" eb="4">
      <t>フリコミ</t>
    </rPh>
    <rPh sb="4" eb="6">
      <t>コウザ</t>
    </rPh>
    <rPh sb="6" eb="8">
      <t>ツウチョウ</t>
    </rPh>
    <rPh sb="9" eb="10">
      <t>ウツ</t>
    </rPh>
    <rPh sb="14" eb="16">
      <t>フリコミ</t>
    </rPh>
    <rPh sb="16" eb="18">
      <t>コウザ</t>
    </rPh>
    <rPh sb="19" eb="21">
      <t>カクニン</t>
    </rPh>
    <phoneticPr fontId="3"/>
  </si>
  <si>
    <t>　山口ならではの特別な体験創出支援事業補助金交付要綱第7条の規定により、下記のとおり補助金の交付を申請します。</t>
    <rPh sb="1" eb="3">
      <t>ヤマグチ</t>
    </rPh>
    <rPh sb="8" eb="10">
      <t>トクベツ</t>
    </rPh>
    <rPh sb="11" eb="13">
      <t>タイケン</t>
    </rPh>
    <rPh sb="13" eb="15">
      <t>ソウシュツ</t>
    </rPh>
    <rPh sb="15" eb="17">
      <t>シエン</t>
    </rPh>
    <rPh sb="17" eb="19">
      <t>ジギョウ</t>
    </rPh>
    <rPh sb="19" eb="22">
      <t>ホジョキン</t>
    </rPh>
    <rPh sb="22" eb="24">
      <t>コウフ</t>
    </rPh>
    <rPh sb="24" eb="26">
      <t>ヨウコウ</t>
    </rPh>
    <rPh sb="26" eb="27">
      <t>ダイ</t>
    </rPh>
    <rPh sb="28" eb="29">
      <t>ジョウ</t>
    </rPh>
    <rPh sb="30" eb="32">
      <t>キテイ</t>
    </rPh>
    <rPh sb="36" eb="38">
      <t>カキ</t>
    </rPh>
    <rPh sb="42" eb="45">
      <t>ホジョキン</t>
    </rPh>
    <rPh sb="46" eb="48">
      <t>コウフ</t>
    </rPh>
    <rPh sb="49" eb="51">
      <t>シンセイ</t>
    </rPh>
    <phoneticPr fontId="3"/>
  </si>
  <si>
    <t>　山口ならではの特別な体験創出事業補助金に係る補助事業について、下記のとおり補助事業の内容(経費の配分)を変更したいので、山口ならではの特別な体験創出事業補助金交付要綱第9条第1項の規定により承認を申請します。</t>
    <rPh sb="1" eb="3">
      <t>ヤマグチ</t>
    </rPh>
    <rPh sb="8" eb="10">
      <t>トクベツ</t>
    </rPh>
    <rPh sb="11" eb="13">
      <t>タイケン</t>
    </rPh>
    <rPh sb="13" eb="15">
      <t>ソウシュツ</t>
    </rPh>
    <rPh sb="32" eb="34">
      <t>カキ</t>
    </rPh>
    <rPh sb="40" eb="42">
      <t>ジギョウ</t>
    </rPh>
    <rPh sb="53" eb="55">
      <t>ヘンコウ</t>
    </rPh>
    <rPh sb="61" eb="63">
      <t>ヤマグチ</t>
    </rPh>
    <rPh sb="68" eb="70">
      <t>トクベツ</t>
    </rPh>
    <rPh sb="71" eb="73">
      <t>タイケン</t>
    </rPh>
    <rPh sb="73" eb="75">
      <t>ソウシュツ</t>
    </rPh>
    <rPh sb="75" eb="77">
      <t>ジギョウ</t>
    </rPh>
    <rPh sb="77" eb="80">
      <t>ホジョキン</t>
    </rPh>
    <rPh sb="80" eb="82">
      <t>コウフ</t>
    </rPh>
    <rPh sb="82" eb="84">
      <t>ヨウコウ</t>
    </rPh>
    <rPh sb="84" eb="85">
      <t>ダイ</t>
    </rPh>
    <rPh sb="86" eb="87">
      <t>ジョウ</t>
    </rPh>
    <rPh sb="87" eb="88">
      <t>ダイ</t>
    </rPh>
    <rPh sb="89" eb="90">
      <t>コウ</t>
    </rPh>
    <rPh sb="91" eb="93">
      <t>キテイ</t>
    </rPh>
    <rPh sb="96" eb="98">
      <t>ショウニン</t>
    </rPh>
    <rPh sb="99" eb="101">
      <t>シンセイ</t>
    </rPh>
    <phoneticPr fontId="3"/>
  </si>
  <si>
    <t>　山口ならではの特別な体験創出支援事業補助金に係る補助事業について、下記のとおり補助事業を中止(廃止)したいので、山口県特別な体験創出支援事業補助金交付要綱第10条第1項の規定により承認を申請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カキ</t>
    </rPh>
    <rPh sb="40" eb="42">
      <t>ホジョ</t>
    </rPh>
    <rPh sb="42" eb="44">
      <t>ジギョウ</t>
    </rPh>
    <rPh sb="45" eb="47">
      <t>チュウシ</t>
    </rPh>
    <rPh sb="48" eb="50">
      <t>ハイシ</t>
    </rPh>
    <rPh sb="57" eb="60">
      <t>ヤマグチケン</t>
    </rPh>
    <rPh sb="60" eb="62">
      <t>トクベツ</t>
    </rPh>
    <rPh sb="63" eb="65">
      <t>タイケン</t>
    </rPh>
    <rPh sb="65" eb="67">
      <t>ソウシュツ</t>
    </rPh>
    <rPh sb="67" eb="69">
      <t>シエン</t>
    </rPh>
    <rPh sb="69" eb="71">
      <t>ジギョウ</t>
    </rPh>
    <rPh sb="71" eb="74">
      <t>ホジョキン</t>
    </rPh>
    <rPh sb="74" eb="76">
      <t>コウフ</t>
    </rPh>
    <rPh sb="76" eb="78">
      <t>ヨウコウ</t>
    </rPh>
    <rPh sb="78" eb="79">
      <t>ダイ</t>
    </rPh>
    <rPh sb="81" eb="82">
      <t>ジョウ</t>
    </rPh>
    <rPh sb="82" eb="83">
      <t>ダイ</t>
    </rPh>
    <rPh sb="84" eb="85">
      <t>コウ</t>
    </rPh>
    <rPh sb="86" eb="88">
      <t>キテイ</t>
    </rPh>
    <rPh sb="91" eb="93">
      <t>ショウニン</t>
    </rPh>
    <rPh sb="94" eb="96">
      <t>シンセイ</t>
    </rPh>
    <phoneticPr fontId="3"/>
  </si>
  <si>
    <t>　山口ならではの特別な体験創出支援事業補助金交付要綱第11条の規定により指示のあった山口ならではの特別な体験創出支援事業補助金に係る補助事業の遂行状況について、下記のとおり報告します。</t>
    <rPh sb="1" eb="3">
      <t>ヤマグチ</t>
    </rPh>
    <rPh sb="8" eb="10">
      <t>トクベツ</t>
    </rPh>
    <rPh sb="11" eb="13">
      <t>タイケン</t>
    </rPh>
    <rPh sb="13" eb="15">
      <t>ソウシュツ</t>
    </rPh>
    <rPh sb="15" eb="17">
      <t>シエン</t>
    </rPh>
    <rPh sb="36" eb="38">
      <t>シジ</t>
    </rPh>
    <rPh sb="42" eb="44">
      <t>ヤマグチ</t>
    </rPh>
    <rPh sb="49" eb="51">
      <t>トクベツ</t>
    </rPh>
    <rPh sb="52" eb="54">
      <t>タイケン</t>
    </rPh>
    <rPh sb="54" eb="56">
      <t>ソウシュツ</t>
    </rPh>
    <rPh sb="56" eb="58">
      <t>シエン</t>
    </rPh>
    <rPh sb="58" eb="60">
      <t>ジギョウ</t>
    </rPh>
    <rPh sb="60" eb="63">
      <t>ホジョキン</t>
    </rPh>
    <rPh sb="64" eb="65">
      <t>カカ</t>
    </rPh>
    <rPh sb="66" eb="68">
      <t>ホジョ</t>
    </rPh>
    <rPh sb="68" eb="70">
      <t>ジギョウ</t>
    </rPh>
    <rPh sb="71" eb="73">
      <t>スイコウ</t>
    </rPh>
    <rPh sb="73" eb="75">
      <t>ジョウキョウ</t>
    </rPh>
    <rPh sb="80" eb="82">
      <t>カキ</t>
    </rPh>
    <rPh sb="86" eb="88">
      <t>ホウコク</t>
    </rPh>
    <phoneticPr fontId="3"/>
  </si>
  <si>
    <t>　山口ならではの特別な体験創出支援事業補助金に係る補助事業について、下記のとおり完了しましたので、山口ならではの特別な体験創出支援事業補助金交付要綱第12条の規定により報告します。</t>
    <rPh sb="1" eb="3">
      <t>ヤマグチ</t>
    </rPh>
    <rPh sb="8" eb="10">
      <t>トクベツ</t>
    </rPh>
    <rPh sb="11" eb="13">
      <t>タイケン</t>
    </rPh>
    <rPh sb="13" eb="15">
      <t>ソウシュツ</t>
    </rPh>
    <rPh sb="15" eb="17">
      <t>シエン</t>
    </rPh>
    <rPh sb="34" eb="36">
      <t>カキ</t>
    </rPh>
    <rPh sb="49" eb="51">
      <t>ヤマグチ</t>
    </rPh>
    <rPh sb="56" eb="58">
      <t>トクベツ</t>
    </rPh>
    <rPh sb="59" eb="61">
      <t>タイケン</t>
    </rPh>
    <rPh sb="61" eb="63">
      <t>ソウシュツ</t>
    </rPh>
    <rPh sb="63" eb="65">
      <t>シエン</t>
    </rPh>
    <phoneticPr fontId="3"/>
  </si>
  <si>
    <t>　山口ならではの特別な体験創出支援事業補助金に係る補助事業について、山口ならではの特別な体験創出支援事業補助金交付要綱第15条第2項の規定により、下記のとおり概算払いを請求します。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ヤマグチ</t>
    </rPh>
    <rPh sb="41" eb="43">
      <t>トクベツ</t>
    </rPh>
    <rPh sb="44" eb="46">
      <t>タイケン</t>
    </rPh>
    <rPh sb="46" eb="48">
      <t>ソウシュツ</t>
    </rPh>
    <rPh sb="48" eb="50">
      <t>シエン</t>
    </rPh>
    <rPh sb="50" eb="52">
      <t>ジギョウ</t>
    </rPh>
    <rPh sb="52" eb="55">
      <t>ホジョキン</t>
    </rPh>
    <rPh sb="55" eb="57">
      <t>コウフ</t>
    </rPh>
    <rPh sb="57" eb="59">
      <t>ヨウコウ</t>
    </rPh>
    <rPh sb="59" eb="60">
      <t>ダイ</t>
    </rPh>
    <rPh sb="62" eb="63">
      <t>ジョウ</t>
    </rPh>
    <rPh sb="63" eb="64">
      <t>ダイ</t>
    </rPh>
    <rPh sb="65" eb="66">
      <t>コウ</t>
    </rPh>
    <rPh sb="67" eb="69">
      <t>キテイ</t>
    </rPh>
    <rPh sb="73" eb="75">
      <t>カキ</t>
    </rPh>
    <rPh sb="79" eb="81">
      <t>ガイサン</t>
    </rPh>
    <rPh sb="81" eb="82">
      <t>バライ</t>
    </rPh>
    <rPh sb="84" eb="86">
      <t>セイキュウ</t>
    </rPh>
    <phoneticPr fontId="3"/>
  </si>
  <si>
    <t>　山口ならではの特別な体験創出支援事業補助金に係る補助事業について、山口ならではの特別な体験創出支援事業補助金交付要綱第15条第3項の規定により下記のとおり精算払を請求します。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ヤマグチ</t>
    </rPh>
    <rPh sb="41" eb="43">
      <t>トクベツ</t>
    </rPh>
    <rPh sb="44" eb="46">
      <t>タイケン</t>
    </rPh>
    <rPh sb="46" eb="48">
      <t>ソウシュツ</t>
    </rPh>
    <rPh sb="48" eb="50">
      <t>シエン</t>
    </rPh>
    <rPh sb="50" eb="52">
      <t>ジギョウ</t>
    </rPh>
    <rPh sb="52" eb="55">
      <t>ホジョキン</t>
    </rPh>
    <rPh sb="55" eb="57">
      <t>コウフ</t>
    </rPh>
    <rPh sb="57" eb="59">
      <t>ヨウコウ</t>
    </rPh>
    <rPh sb="59" eb="60">
      <t>ダイ</t>
    </rPh>
    <rPh sb="62" eb="63">
      <t>ジョウ</t>
    </rPh>
    <rPh sb="63" eb="64">
      <t>ダイ</t>
    </rPh>
    <rPh sb="65" eb="66">
      <t>コウ</t>
    </rPh>
    <rPh sb="67" eb="69">
      <t>キテイ</t>
    </rPh>
    <rPh sb="72" eb="74">
      <t>カキ</t>
    </rPh>
    <rPh sb="78" eb="80">
      <t>セイサン</t>
    </rPh>
    <rPh sb="80" eb="81">
      <t>バライ</t>
    </rPh>
    <rPh sb="82" eb="84">
      <t>セイキュウ</t>
    </rPh>
    <phoneticPr fontId="3"/>
  </si>
  <si>
    <t>※事業の独創性について簡潔に記載すること。</t>
    <rPh sb="1" eb="3">
      <t>ジギョウ</t>
    </rPh>
    <rPh sb="4" eb="6">
      <t>ドクソウ</t>
    </rPh>
    <rPh sb="6" eb="7">
      <t>セイ</t>
    </rPh>
    <rPh sb="11" eb="13">
      <t>カンケツ</t>
    </rPh>
    <rPh sb="14" eb="16">
      <t>キサイ</t>
    </rPh>
    <phoneticPr fontId="3"/>
  </si>
  <si>
    <r>
      <t>費  目</t>
    </r>
    <r>
      <rPr>
        <vertAlign val="superscript"/>
        <sz val="10"/>
        <color theme="1"/>
        <rFont val="ＭＳ ゴシック"/>
        <family val="3"/>
        <charset val="128"/>
      </rPr>
      <t>※1</t>
    </r>
    <rPh sb="0" eb="1">
      <t>ヒ</t>
    </rPh>
    <rPh sb="3" eb="4">
      <t>メ</t>
    </rPh>
    <phoneticPr fontId="3"/>
  </si>
  <si>
    <r>
      <rPr>
        <sz val="9"/>
        <color theme="1"/>
        <rFont val="ＭＳ ゴシック"/>
        <family val="3"/>
        <charset val="128"/>
      </rPr>
      <t>※1 費目について</t>
    </r>
    <r>
      <rPr>
        <sz val="10"/>
        <color theme="1"/>
        <rFont val="ＭＳ 明朝"/>
        <family val="2"/>
        <charset val="128"/>
      </rPr>
      <t xml:space="preserve">
  補助金交付要綱別表の補助対象経費に掲載される「費目」の区分を記入してください。</t>
    </r>
    <rPh sb="3" eb="5">
      <t>ヒモク</t>
    </rPh>
    <rPh sb="12" eb="15">
      <t>ホジョキン</t>
    </rPh>
    <rPh sb="15" eb="17">
      <t>コウフ</t>
    </rPh>
    <rPh sb="17" eb="19">
      <t>ヨウコウ</t>
    </rPh>
    <rPh sb="19" eb="21">
      <t>ベッピョウ</t>
    </rPh>
    <rPh sb="22" eb="24">
      <t>ホジョ</t>
    </rPh>
    <rPh sb="24" eb="26">
      <t>タイショウ</t>
    </rPh>
    <rPh sb="26" eb="28">
      <t>ケイヒ</t>
    </rPh>
    <rPh sb="29" eb="31">
      <t>ケイサイ</t>
    </rPh>
    <rPh sb="35" eb="37">
      <t>ヒモク</t>
    </rPh>
    <rPh sb="39" eb="41">
      <t>クブン</t>
    </rPh>
    <rPh sb="42" eb="44">
      <t>キニュウ</t>
    </rPh>
    <phoneticPr fontId="3"/>
  </si>
  <si>
    <t>□ 取得財産等管理台帳(様式第12号)の写し</t>
    <rPh sb="2" eb="4">
      <t>シュトク</t>
    </rPh>
    <rPh sb="4" eb="6">
      <t>ザイサン</t>
    </rPh>
    <rPh sb="6" eb="7">
      <t>トウ</t>
    </rPh>
    <rPh sb="7" eb="9">
      <t>カンリ</t>
    </rPh>
    <rPh sb="9" eb="11">
      <t>ダイチョウ</t>
    </rPh>
    <rPh sb="12" eb="14">
      <t>ヨウシキ</t>
    </rPh>
    <rPh sb="14" eb="15">
      <t>ダイ</t>
    </rPh>
    <rPh sb="17" eb="18">
      <t>ゴウ</t>
    </rPh>
    <rPh sb="20" eb="21">
      <t>ウツ</t>
    </rPh>
    <phoneticPr fontId="3"/>
  </si>
  <si>
    <t>使用料等</t>
    <rPh sb="0" eb="3">
      <t>シヨウリョウ</t>
    </rPh>
    <rPh sb="3" eb="4">
      <t>ナド</t>
    </rPh>
    <phoneticPr fontId="3"/>
  </si>
  <si>
    <t xml:space="preserve">年   月   日  </t>
  </si>
  <si>
    <t>補助金交付申請予定額（補助対象経費の合計 × 3/4以内)　</t>
    <rPh sb="0" eb="3">
      <t>ホジョキン</t>
    </rPh>
    <rPh sb="3" eb="5">
      <t>コウフ</t>
    </rPh>
    <rPh sb="5" eb="7">
      <t>シンセイ</t>
    </rPh>
    <rPh sb="7" eb="9">
      <t>ヨテイ</t>
    </rPh>
    <rPh sb="9" eb="10">
      <t>ガク</t>
    </rPh>
    <rPh sb="11" eb="13">
      <t>ホジョ</t>
    </rPh>
    <rPh sb="13" eb="15">
      <t>タイショウ</t>
    </rPh>
    <rPh sb="15" eb="17">
      <t>ケイヒ</t>
    </rPh>
    <rPh sb="18" eb="20">
      <t>ゴウケイ</t>
    </rPh>
    <rPh sb="26" eb="28">
      <t>イナイ</t>
    </rPh>
    <phoneticPr fontId="3"/>
  </si>
  <si>
    <t>令和 年 月 日</t>
    <rPh sb="0" eb="2">
      <t>レイワ</t>
    </rPh>
    <rPh sb="3" eb="4">
      <t>ネン</t>
    </rPh>
    <rPh sb="5" eb="6">
      <t>ガツ</t>
    </rPh>
    <rPh sb="7" eb="8">
      <t>ニチ</t>
    </rPh>
    <phoneticPr fontId="3"/>
  </si>
  <si>
    <t>補助金交付申請額（補助対象経費の合計 × 3/4以内)</t>
    <rPh sb="0" eb="3">
      <t>ホジョキン</t>
    </rPh>
    <rPh sb="3" eb="5">
      <t>コウフ</t>
    </rPh>
    <rPh sb="5" eb="8">
      <t>シンセイガク</t>
    </rPh>
    <rPh sb="9" eb="11">
      <t>ホジョ</t>
    </rPh>
    <rPh sb="11" eb="13">
      <t>タイショウ</t>
    </rPh>
    <rPh sb="13" eb="15">
      <t>ケイヒ</t>
    </rPh>
    <rPh sb="16" eb="18">
      <t>ゴウケイ</t>
    </rPh>
    <rPh sb="24" eb="26">
      <t>イナイ</t>
    </rPh>
    <phoneticPr fontId="3"/>
  </si>
  <si>
    <t>※観光客の増加や滞在時間の延長による、宿泊や飲食等の増加に伴う観光消費の拡大につながる具体的な取組や、地域への経済波及効果について簡潔に記載すること。</t>
    <rPh sb="1" eb="3">
      <t>カンコウ</t>
    </rPh>
    <rPh sb="5" eb="7">
      <t>ゾウカ</t>
    </rPh>
    <rPh sb="8" eb="10">
      <t>タイザイ</t>
    </rPh>
    <rPh sb="10" eb="12">
      <t>ジカン</t>
    </rPh>
    <rPh sb="13" eb="15">
      <t>エンチョウ</t>
    </rPh>
    <rPh sb="19" eb="21">
      <t>シュクハク</t>
    </rPh>
    <rPh sb="22" eb="24">
      <t>インショク</t>
    </rPh>
    <rPh sb="24" eb="25">
      <t>ナド</t>
    </rPh>
    <rPh sb="26" eb="28">
      <t>ゾウカ</t>
    </rPh>
    <rPh sb="29" eb="30">
      <t>トモナ</t>
    </rPh>
    <rPh sb="31" eb="35">
      <t>カンコウショウヒ</t>
    </rPh>
    <rPh sb="36" eb="38">
      <t>カクダイ</t>
    </rPh>
    <rPh sb="43" eb="46">
      <t>グタイテキ</t>
    </rPh>
    <rPh sb="47" eb="49">
      <t>トリクミ</t>
    </rPh>
    <rPh sb="51" eb="53">
      <t>チイキ</t>
    </rPh>
    <rPh sb="55" eb="57">
      <t>ケイザイ</t>
    </rPh>
    <rPh sb="57" eb="59">
      <t>ハキュウ</t>
    </rPh>
    <rPh sb="59" eb="61">
      <t>コウカ</t>
    </rPh>
    <rPh sb="65" eb="67">
      <t>カンケツ</t>
    </rPh>
    <rPh sb="68" eb="70">
      <t>キサイ</t>
    </rPh>
    <phoneticPr fontId="3"/>
  </si>
  <si>
    <t>※7(1)の効果測定となるKPI（重要業績評価指標）を記載すること。</t>
    <rPh sb="6" eb="8">
      <t>コウカ</t>
    </rPh>
    <rPh sb="8" eb="10">
      <t>ソクテイ</t>
    </rPh>
    <rPh sb="27" eb="29">
      <t>キサイ</t>
    </rPh>
    <phoneticPr fontId="3"/>
  </si>
  <si>
    <t>　山口ならではの特別な体験創出支援事業補助金交付要綱第19条の規定により補助事業の成果について、下記のとおり報告します。</t>
    <phoneticPr fontId="3"/>
  </si>
  <si>
    <t>２  事業完了年月日</t>
    <rPh sb="3" eb="7">
      <t>ジギョウカンリョウ</t>
    </rPh>
    <rPh sb="7" eb="10">
      <t>ネンガッピ</t>
    </rPh>
    <phoneticPr fontId="3"/>
  </si>
  <si>
    <t>年  度</t>
    <rPh sb="0" eb="1">
      <t>ネン</t>
    </rPh>
    <rPh sb="3" eb="4">
      <t>ド</t>
    </rPh>
    <phoneticPr fontId="3"/>
  </si>
  <si>
    <t>観光消費増加額</t>
    <rPh sb="0" eb="7">
      <t>カンコウショウヒゾウカガク</t>
    </rPh>
    <phoneticPr fontId="3"/>
  </si>
  <si>
    <t>算出根基</t>
    <rPh sb="0" eb="4">
      <t>サンシュツコンキ</t>
    </rPh>
    <phoneticPr fontId="3"/>
  </si>
  <si>
    <t>３　補助事業実施による観光消費の上昇額</t>
    <rPh sb="2" eb="6">
      <t>ホジョジギョウ</t>
    </rPh>
    <rPh sb="6" eb="8">
      <t>ジッシ</t>
    </rPh>
    <rPh sb="11" eb="15">
      <t>カンコウショウヒ</t>
    </rPh>
    <rPh sb="16" eb="19">
      <t>ジョウショウガク</t>
    </rPh>
    <phoneticPr fontId="3"/>
  </si>
  <si>
    <t>山口ならではの特別な体験創出支援事業補助金
補助事業成果報告書</t>
    <rPh sb="0" eb="2">
      <t>ヤマグチ</t>
    </rPh>
    <rPh sb="7" eb="9">
      <t>トクベツ</t>
    </rPh>
    <rPh sb="10" eb="12">
      <t>タイケン</t>
    </rPh>
    <rPh sb="12" eb="14">
      <t>ソウシュツ</t>
    </rPh>
    <rPh sb="14" eb="16">
      <t>シエン</t>
    </rPh>
    <rPh sb="16" eb="18">
      <t>ジギョウ</t>
    </rPh>
    <rPh sb="18" eb="21">
      <t>ホジョキン</t>
    </rPh>
    <rPh sb="22" eb="26">
      <t>ホジョジギョウ</t>
    </rPh>
    <rPh sb="26" eb="28">
      <t>セイカ</t>
    </rPh>
    <rPh sb="28" eb="31">
      <t>ホウコクショ</t>
    </rPh>
    <phoneticPr fontId="3"/>
  </si>
  <si>
    <t>経歴（これまでの取組実績等）</t>
    <rPh sb="0" eb="2">
      <t>ケイレキ</t>
    </rPh>
    <rPh sb="8" eb="10">
      <t>トリクミ</t>
    </rPh>
    <rPh sb="10" eb="12">
      <t>ジッセキ</t>
    </rPh>
    <rPh sb="12" eb="13">
      <t>ナド</t>
    </rPh>
    <phoneticPr fontId="3"/>
  </si>
  <si>
    <t>体制図　※２</t>
    <rPh sb="0" eb="3">
      <t>タイセイズ</t>
    </rPh>
    <phoneticPr fontId="3"/>
  </si>
  <si>
    <r>
      <rPr>
        <sz val="9"/>
        <color theme="1"/>
        <rFont val="ＭＳ ゴシック"/>
        <family val="3"/>
        <charset val="128"/>
      </rPr>
      <t xml:space="preserve">※2 体制図
</t>
    </r>
    <r>
      <rPr>
        <sz val="10"/>
        <color theme="1"/>
        <rFont val="ＭＳ 明朝"/>
        <family val="2"/>
        <charset val="128"/>
      </rPr>
      <t xml:space="preserve">  各団体の役割や資金の流れが分かるように体制図を作成してください。（本様式に代えて任意様式による提出も可。）</t>
    </r>
    <rPh sb="3" eb="6">
      <t>タイセイズ</t>
    </rPh>
    <rPh sb="9" eb="12">
      <t>カクダンタイ</t>
    </rPh>
    <rPh sb="13" eb="15">
      <t>ヤクワリ</t>
    </rPh>
    <rPh sb="16" eb="18">
      <t>シキン</t>
    </rPh>
    <rPh sb="19" eb="20">
      <t>ナガ</t>
    </rPh>
    <rPh sb="22" eb="23">
      <t>ワ</t>
    </rPh>
    <rPh sb="28" eb="31">
      <t>タイセイズ</t>
    </rPh>
    <rPh sb="32" eb="34">
      <t>サクセイ</t>
    </rPh>
    <rPh sb="42" eb="45">
      <t>ホンヨウシキ</t>
    </rPh>
    <rPh sb="46" eb="47">
      <t>カ</t>
    </rPh>
    <rPh sb="49" eb="53">
      <t>ニンイヨウシキ</t>
    </rPh>
    <rPh sb="56" eb="58">
      <t>テイシュツ</t>
    </rPh>
    <rPh sb="59" eb="60">
      <t>カ</t>
    </rPh>
    <phoneticPr fontId="3"/>
  </si>
  <si>
    <t>令和　年度総事業費</t>
    <rPh sb="0" eb="2">
      <t>レイワ</t>
    </rPh>
    <rPh sb="3" eb="5">
      <t>ネンド</t>
    </rPh>
    <rPh sb="5" eb="9">
      <t>ソウジギョウヒ</t>
    </rPh>
    <phoneticPr fontId="3"/>
  </si>
  <si>
    <t>令和　年度総事業費のうち補助対象経費</t>
    <rPh sb="0" eb="2">
      <t>レイワ</t>
    </rPh>
    <rPh sb="3" eb="5">
      <t>ネンド</t>
    </rPh>
    <rPh sb="5" eb="9">
      <t>ソウジギョウヒ</t>
    </rPh>
    <rPh sb="12" eb="14">
      <t>ホジョ</t>
    </rPh>
    <rPh sb="14" eb="16">
      <t>タイショウ</t>
    </rPh>
    <rPh sb="16" eb="18">
      <t>ケイヒ</t>
    </rPh>
    <phoneticPr fontId="3"/>
  </si>
  <si>
    <t>令和　年度
補助金交付申請額</t>
    <rPh sb="0" eb="2">
      <t>レイワ</t>
    </rPh>
    <rPh sb="3" eb="5">
      <t>ネンド</t>
    </rPh>
    <rPh sb="6" eb="9">
      <t>ホジョキン</t>
    </rPh>
    <rPh sb="9" eb="11">
      <t>コウフ</t>
    </rPh>
    <rPh sb="11" eb="14">
      <t>シンセイガク</t>
    </rPh>
    <phoneticPr fontId="3"/>
  </si>
  <si>
    <t>□ その他　観光連盟から指示のあった支払関係書類</t>
    <rPh sb="4" eb="5">
      <t>タ</t>
    </rPh>
    <rPh sb="6" eb="10">
      <t>カンコウレンメイ</t>
    </rPh>
    <rPh sb="12" eb="14">
      <t>シジ</t>
    </rPh>
    <rPh sb="18" eb="20">
      <t>シハライ</t>
    </rPh>
    <rPh sb="20" eb="22">
      <t>カンケイ</t>
    </rPh>
    <rPh sb="22" eb="24">
      <t>ショルイ</t>
    </rPh>
    <phoneticPr fontId="3"/>
  </si>
  <si>
    <t>　山口ならではの特別な体験創出支援事業補助金により令和　年度に取得した財産について、下記のとおり処分（使用目的の変更、譲渡、交換、貸付、担保提供）をしたいので、山口ならではの特別な体験創出支援事業補助金交付要綱第17条第2項の規定により、下記のとおり申請します。</t>
    <rPh sb="8" eb="10">
      <t>トクベツ</t>
    </rPh>
    <rPh sb="11" eb="13">
      <t>タイケン</t>
    </rPh>
    <rPh sb="13" eb="15">
      <t>ソウシュツ</t>
    </rPh>
    <rPh sb="15" eb="17">
      <t>シエン</t>
    </rPh>
    <rPh sb="17" eb="19">
      <t>ジギョウ</t>
    </rPh>
    <rPh sb="19" eb="22">
      <t>ホジョキン</t>
    </rPh>
    <rPh sb="25" eb="27">
      <t>レイワ</t>
    </rPh>
    <rPh sb="28" eb="29">
      <t>ネン</t>
    </rPh>
    <rPh sb="29" eb="30">
      <t>ド</t>
    </rPh>
    <rPh sb="31" eb="33">
      <t>シュトク</t>
    </rPh>
    <rPh sb="35" eb="37">
      <t>ザイサン</t>
    </rPh>
    <rPh sb="42" eb="44">
      <t>カキ</t>
    </rPh>
    <rPh sb="48" eb="50">
      <t>ショブン</t>
    </rPh>
    <rPh sb="51" eb="55">
      <t>シヨウモクテキ</t>
    </rPh>
    <rPh sb="56" eb="58">
      <t>ヘンコウ</t>
    </rPh>
    <rPh sb="59" eb="61">
      <t>ジョウト</t>
    </rPh>
    <rPh sb="62" eb="64">
      <t>コウカン</t>
    </rPh>
    <rPh sb="65" eb="67">
      <t>カシツケ</t>
    </rPh>
    <rPh sb="68" eb="70">
      <t>タンポ</t>
    </rPh>
    <rPh sb="70" eb="72">
      <t>テイキョウ</t>
    </rPh>
    <rPh sb="87" eb="89">
      <t>トクベツ</t>
    </rPh>
    <rPh sb="90" eb="92">
      <t>タイケン</t>
    </rPh>
    <rPh sb="92" eb="94">
      <t>ソウシュツ</t>
    </rPh>
    <rPh sb="94" eb="96">
      <t>シエン</t>
    </rPh>
    <rPh sb="96" eb="98">
      <t>ジギョウ</t>
    </rPh>
    <rPh sb="98" eb="101">
      <t>ホジョキン</t>
    </rPh>
    <rPh sb="101" eb="103">
      <t>コウフ</t>
    </rPh>
    <rPh sb="103" eb="105">
      <t>ヨウコウ</t>
    </rPh>
    <rPh sb="105" eb="106">
      <t>ダイ</t>
    </rPh>
    <rPh sb="108" eb="109">
      <t>ジョウ</t>
    </rPh>
    <rPh sb="109" eb="110">
      <t>ダイ</t>
    </rPh>
    <rPh sb="111" eb="112">
      <t>コウ</t>
    </rPh>
    <rPh sb="113" eb="115">
      <t>キテイ</t>
    </rPh>
    <rPh sb="119" eb="121">
      <t>カキ</t>
    </rPh>
    <rPh sb="125" eb="127">
      <t>シンセイ</t>
    </rPh>
    <phoneticPr fontId="3"/>
  </si>
  <si>
    <t>令和　年　月末出来高</t>
    <rPh sb="0" eb="2">
      <t>レイワ</t>
    </rPh>
    <rPh sb="3" eb="4">
      <t>ネン</t>
    </rPh>
    <rPh sb="5" eb="6">
      <t>ガツ</t>
    </rPh>
    <rPh sb="6" eb="7">
      <t>マツ</t>
    </rPh>
    <rPh sb="7" eb="10">
      <t>デキダカ</t>
    </rPh>
    <phoneticPr fontId="3"/>
  </si>
  <si>
    <t>□ 補助対象者の県税に未納がないことの証明書（連携団体がある場合は、連携団体も含む）</t>
    <rPh sb="2" eb="7">
      <t>ホジョタイショウシャ</t>
    </rPh>
    <rPh sb="8" eb="9">
      <t>ケン</t>
    </rPh>
    <rPh sb="9" eb="10">
      <t>ゼイ</t>
    </rPh>
    <rPh sb="11" eb="13">
      <t>ミノウ</t>
    </rPh>
    <rPh sb="19" eb="22">
      <t>ショウメイショ</t>
    </rPh>
    <phoneticPr fontId="3"/>
  </si>
  <si>
    <t>□ 定款等、補助対象者の概要が分かる書類（連携団体がある場合は、連携団体も含む）</t>
    <rPh sb="2" eb="4">
      <t>テイカン</t>
    </rPh>
    <rPh sb="4" eb="5">
      <t>トウ</t>
    </rPh>
    <rPh sb="6" eb="11">
      <t>ホジョタイショウシャ</t>
    </rPh>
    <rPh sb="12" eb="14">
      <t>ガイヨウ</t>
    </rPh>
    <rPh sb="15" eb="16">
      <t>ワ</t>
    </rPh>
    <rPh sb="18" eb="20">
      <t>ショルイ</t>
    </rPh>
    <rPh sb="21" eb="23">
      <t>レンケイ</t>
    </rPh>
    <rPh sb="23" eb="25">
      <t>ダンタイ</t>
    </rPh>
    <rPh sb="28" eb="30">
      <t>バアイ</t>
    </rPh>
    <rPh sb="32" eb="34">
      <t>レンケイ</t>
    </rPh>
    <rPh sb="34" eb="36">
      <t>ダンタイ</t>
    </rPh>
    <rPh sb="37" eb="38">
      <t>フク</t>
    </rPh>
    <phoneticPr fontId="3"/>
  </si>
  <si>
    <t>□ 見積書の写し（補助対象経費の内訳が分かる書類）</t>
    <rPh sb="2" eb="5">
      <t>ミツモリショ</t>
    </rPh>
    <rPh sb="6" eb="7">
      <t>ウツ</t>
    </rPh>
    <rPh sb="9" eb="11">
      <t>ホジョ</t>
    </rPh>
    <rPh sb="11" eb="13">
      <t>タイショウ</t>
    </rPh>
    <rPh sb="13" eb="15">
      <t>ケイヒ</t>
    </rPh>
    <rPh sb="16" eb="18">
      <t>ウチワケ</t>
    </rPh>
    <rPh sb="19" eb="20">
      <t>ワ</t>
    </rPh>
    <rPh sb="22" eb="24">
      <t>ショルイ</t>
    </rPh>
    <phoneticPr fontId="3"/>
  </si>
  <si>
    <t xml:space="preserve">   (納税証明書：県税事務所で交付を請求してください。)</t>
    <rPh sb="4" eb="6">
      <t>ノウゼイ</t>
    </rPh>
    <rPh sb="6" eb="9">
      <t>ショウメイショ</t>
    </rPh>
    <rPh sb="10" eb="12">
      <t>ケンゼイ</t>
    </rPh>
    <rPh sb="12" eb="14">
      <t>ジム</t>
    </rPh>
    <rPh sb="14" eb="15">
      <t>ショ</t>
    </rPh>
    <rPh sb="16" eb="18">
      <t>コウフ</t>
    </rPh>
    <rPh sb="19" eb="21">
      <t>セイキュウ</t>
    </rPh>
    <phoneticPr fontId="3"/>
  </si>
  <si>
    <t>□ 事業内容が明確にわかる書類（企画書等）</t>
    <rPh sb="2" eb="6">
      <t>ジギョウナイヨウ</t>
    </rPh>
    <rPh sb="7" eb="9">
      <t>メイカク</t>
    </rPh>
    <rPh sb="13" eb="15">
      <t>ショルイ</t>
    </rPh>
    <rPh sb="16" eb="19">
      <t>キカクショ</t>
    </rPh>
    <rPh sb="19" eb="20">
      <t>ナド</t>
    </rPh>
    <phoneticPr fontId="3"/>
  </si>
  <si>
    <t>令和６年度 ※１</t>
    <rPh sb="0" eb="2">
      <t>レイワ</t>
    </rPh>
    <rPh sb="3" eb="5">
      <t>ネンド</t>
    </rPh>
    <phoneticPr fontId="3"/>
  </si>
  <si>
    <t>令和７年度　※２</t>
    <rPh sb="0" eb="2">
      <t>レイワ</t>
    </rPh>
    <rPh sb="3" eb="5">
      <t>ネンド</t>
    </rPh>
    <phoneticPr fontId="3"/>
  </si>
  <si>
    <t>令和６年度事業に係る補助金交付決定日から令和　年　　月　　日まで</t>
    <rPh sb="0" eb="2">
      <t>レイワ</t>
    </rPh>
    <rPh sb="3" eb="5">
      <t>ネンド</t>
    </rPh>
    <rPh sb="5" eb="7">
      <t>ジギョウ</t>
    </rPh>
    <rPh sb="8" eb="9">
      <t>カカ</t>
    </rPh>
    <rPh sb="10" eb="13">
      <t>ホジョキン</t>
    </rPh>
    <rPh sb="13" eb="15">
      <t>コウフ</t>
    </rPh>
    <rPh sb="15" eb="17">
      <t>ケッテイ</t>
    </rPh>
    <rPh sb="17" eb="18">
      <t>ビ</t>
    </rPh>
    <rPh sb="20" eb="22">
      <t>レイワ</t>
    </rPh>
    <rPh sb="23" eb="24">
      <t>ネン</t>
    </rPh>
    <rPh sb="26" eb="27">
      <t>ガツ</t>
    </rPh>
    <rPh sb="29" eb="30">
      <t>ニチ</t>
    </rPh>
    <phoneticPr fontId="3"/>
  </si>
  <si>
    <t>令和７年度事業に係る補助金交付決定日から令和　 年　 月まで</t>
    <rPh sb="0" eb="2">
      <t>レイワ</t>
    </rPh>
    <phoneticPr fontId="3"/>
  </si>
  <si>
    <r>
      <t>補助対象経費（税抜）</t>
    </r>
    <r>
      <rPr>
        <vertAlign val="superscript"/>
        <sz val="10"/>
        <color theme="1"/>
        <rFont val="ＭＳ ゴシック"/>
        <family val="3"/>
        <charset val="128"/>
      </rPr>
      <t>※3</t>
    </r>
    <rPh sb="0" eb="2">
      <t>ホジョ</t>
    </rPh>
    <rPh sb="2" eb="4">
      <t>タイショウ</t>
    </rPh>
    <rPh sb="4" eb="6">
      <t>ケイヒ</t>
    </rPh>
    <rPh sb="7" eb="9">
      <t>ゼイヌ</t>
    </rPh>
    <phoneticPr fontId="3"/>
  </si>
  <si>
    <r>
      <t>事業経費(税込)</t>
    </r>
    <r>
      <rPr>
        <vertAlign val="superscript"/>
        <sz val="10"/>
        <color theme="1"/>
        <rFont val="ＭＳ ゴシック"/>
        <family val="3"/>
        <charset val="128"/>
      </rPr>
      <t>※2</t>
    </r>
    <rPh sb="0" eb="4">
      <t>ジギョウケイヒ</t>
    </rPh>
    <rPh sb="5" eb="7">
      <t>ゼイコ</t>
    </rPh>
    <phoneticPr fontId="3"/>
  </si>
  <si>
    <t>補助金交付申請予定額</t>
    <rPh sb="0" eb="3">
      <t>ホジョキン</t>
    </rPh>
    <rPh sb="3" eb="5">
      <t>コウフ</t>
    </rPh>
    <rPh sb="5" eb="7">
      <t>シンセイ</t>
    </rPh>
    <rPh sb="7" eb="9">
      <t>ヨテイ</t>
    </rPh>
    <rPh sb="9" eb="10">
      <t>ガク</t>
    </rPh>
    <phoneticPr fontId="3"/>
  </si>
  <si>
    <t>目標値
（R10）</t>
    <rPh sb="0" eb="3">
      <t>モクヒョウチ</t>
    </rPh>
    <phoneticPr fontId="3"/>
  </si>
  <si>
    <t>計</t>
    <rPh sb="0" eb="1">
      <t>ケイ</t>
    </rPh>
    <phoneticPr fontId="3"/>
  </si>
  <si>
    <r>
      <rPr>
        <sz val="9"/>
        <color theme="1"/>
        <rFont val="ＭＳ ゴシック"/>
        <family val="3"/>
        <charset val="128"/>
      </rPr>
      <t>※2 事業経費について</t>
    </r>
    <r>
      <rPr>
        <sz val="10"/>
        <color theme="1"/>
        <rFont val="ＭＳ 明朝"/>
        <family val="2"/>
        <charset val="128"/>
      </rPr>
      <t xml:space="preserve">
  消費税及び地方消費税(以下「消費税等」という。)を含む総額を記入してください。</t>
    </r>
    <rPh sb="3" eb="7">
      <t>ジギョウケイヒ</t>
    </rPh>
    <rPh sb="14" eb="17">
      <t>ショウヒゼイ</t>
    </rPh>
    <rPh sb="17" eb="18">
      <t>オヨ</t>
    </rPh>
    <rPh sb="19" eb="21">
      <t>チホウ</t>
    </rPh>
    <rPh sb="21" eb="24">
      <t>ショウヒゼイ</t>
    </rPh>
    <rPh sb="25" eb="27">
      <t>イカ</t>
    </rPh>
    <rPh sb="28" eb="31">
      <t>ショウヒゼイ</t>
    </rPh>
    <rPh sb="31" eb="32">
      <t>トウ</t>
    </rPh>
    <rPh sb="39" eb="40">
      <t>フク</t>
    </rPh>
    <rPh sb="41" eb="43">
      <t>ソウガク</t>
    </rPh>
    <rPh sb="44" eb="46">
      <t>キニュウ</t>
    </rPh>
    <phoneticPr fontId="3"/>
  </si>
  <si>
    <r>
      <rPr>
        <sz val="9"/>
        <color theme="1"/>
        <rFont val="ＭＳ 明朝"/>
        <family val="3"/>
        <charset val="128"/>
      </rPr>
      <t>※3 補助対象経費について</t>
    </r>
    <r>
      <rPr>
        <sz val="10"/>
        <color theme="1"/>
        <rFont val="ＭＳ 明朝"/>
        <family val="2"/>
        <charset val="128"/>
      </rPr>
      <t xml:space="preserve">
  消費税等の補助対象外経費を除いた金額を記入してください。総工費に含まれるが、補助申請経費に含まれない場合は、この欄を空白にしてください。空欄以外の場合、</t>
    </r>
    <r>
      <rPr>
        <sz val="10"/>
        <color theme="1"/>
        <rFont val="ＭＳ 明朝"/>
        <family val="3"/>
        <charset val="128"/>
      </rPr>
      <t>添付した見積書と全て突合できるようにしてください。</t>
    </r>
    <rPh sb="44" eb="47">
      <t>ソウコウヒ</t>
    </rPh>
    <rPh sb="48" eb="49">
      <t>フク</t>
    </rPh>
    <rPh sb="54" eb="56">
      <t>ホジョ</t>
    </rPh>
    <rPh sb="56" eb="58">
      <t>シンセイ</t>
    </rPh>
    <rPh sb="58" eb="60">
      <t>ケイヒ</t>
    </rPh>
    <rPh sb="61" eb="62">
      <t>フク</t>
    </rPh>
    <rPh sb="66" eb="68">
      <t>バアイ</t>
    </rPh>
    <rPh sb="72" eb="73">
      <t>ラン</t>
    </rPh>
    <rPh sb="74" eb="76">
      <t>クウハク</t>
    </rPh>
    <rPh sb="84" eb="88">
      <t>クウランイガイ</t>
    </rPh>
    <rPh sb="89" eb="91">
      <t>バアイ</t>
    </rPh>
    <phoneticPr fontId="3"/>
  </si>
  <si>
    <t>許認可の種類</t>
  </si>
  <si>
    <t>取得年月日</t>
  </si>
  <si>
    <t>許認可機関・部署</t>
  </si>
  <si>
    <t>（予定含む）</t>
  </si>
  <si>
    <t>取得済の場合</t>
  </si>
  <si>
    <t>許認可番号</t>
  </si>
  <si>
    <t>取得済・申請予定の許認可に係る調書</t>
    <rPh sb="0" eb="2">
      <t>シュトク</t>
    </rPh>
    <rPh sb="2" eb="3">
      <t>スミ</t>
    </rPh>
    <rPh sb="4" eb="6">
      <t>シンセイ</t>
    </rPh>
    <rPh sb="6" eb="8">
      <t>ヨテイ</t>
    </rPh>
    <rPh sb="9" eb="12">
      <t>キョニンカ</t>
    </rPh>
    <rPh sb="13" eb="14">
      <t>カカ</t>
    </rPh>
    <rPh sb="15" eb="17">
      <t>チョウショ</t>
    </rPh>
    <phoneticPr fontId="3"/>
  </si>
  <si>
    <t>本事業の実施（施設設備等の整備）にあたり必要となる許認可について、取得の状況・取得予定を以下に記入してください。</t>
    <phoneticPr fontId="3"/>
  </si>
  <si>
    <t>又は取得予定年月</t>
    <rPh sb="0" eb="1">
      <t>マタ</t>
    </rPh>
    <phoneticPr fontId="3"/>
  </si>
  <si>
    <t>※許認可については各事業者において取得する必要があります。</t>
  </si>
  <si>
    <t>※記載いただいた内容は審査にあたり関係機関等に照会を行うことがあります。</t>
  </si>
  <si>
    <t>＜記入例＞</t>
    <rPh sb="1" eb="4">
      <t>キニュウレイ</t>
    </rPh>
    <phoneticPr fontId="3"/>
  </si>
  <si>
    <t>建築確認</t>
    <rPh sb="0" eb="4">
      <t>ケンチクカクニン</t>
    </rPh>
    <phoneticPr fontId="3"/>
  </si>
  <si>
    <t>取得済</t>
    <rPh sb="0" eb="3">
      <t>シュトクズ</t>
    </rPh>
    <phoneticPr fontId="3"/>
  </si>
  <si>
    <t>〇〇市役所建築指導課</t>
    <rPh sb="2" eb="5">
      <t>シヤクショ</t>
    </rPh>
    <rPh sb="5" eb="7">
      <t>ケンチク</t>
    </rPh>
    <rPh sb="7" eb="10">
      <t>シドウカ</t>
    </rPh>
    <phoneticPr fontId="3"/>
  </si>
  <si>
    <t>食品衛生</t>
    <rPh sb="0" eb="2">
      <t>ショクヒン</t>
    </rPh>
    <rPh sb="2" eb="4">
      <t>エイセイ</t>
    </rPh>
    <phoneticPr fontId="3"/>
  </si>
  <si>
    <t>事前相談未</t>
    <rPh sb="0" eb="2">
      <t>ジゼン</t>
    </rPh>
    <rPh sb="2" eb="4">
      <t>ソウダン</t>
    </rPh>
    <rPh sb="4" eb="5">
      <t>ミ</t>
    </rPh>
    <phoneticPr fontId="3"/>
  </si>
  <si>
    <t>取得の
状況※</t>
    <phoneticPr fontId="3"/>
  </si>
  <si>
    <t>公衆衛生</t>
    <rPh sb="0" eb="4">
      <t>コウシュウエイセイ</t>
    </rPh>
    <phoneticPr fontId="3"/>
  </si>
  <si>
    <t>事前相談済</t>
    <rPh sb="0" eb="2">
      <t>ジゼン</t>
    </rPh>
    <rPh sb="2" eb="4">
      <t>ソウダン</t>
    </rPh>
    <rPh sb="4" eb="5">
      <t>ズ</t>
    </rPh>
    <phoneticPr fontId="3"/>
  </si>
  <si>
    <t>※予定の内容については「（予定）」と明記してください。</t>
    <rPh sb="1" eb="3">
      <t>ヨテイ</t>
    </rPh>
    <rPh sb="4" eb="6">
      <t>ナイヨウ</t>
    </rPh>
    <rPh sb="13" eb="15">
      <t>ヨテイ</t>
    </rPh>
    <rPh sb="18" eb="20">
      <t>メイキ</t>
    </rPh>
    <phoneticPr fontId="3"/>
  </si>
  <si>
    <t>R6.9(予定)</t>
    <rPh sb="5" eb="7">
      <t>ヨテイ</t>
    </rPh>
    <phoneticPr fontId="3"/>
  </si>
  <si>
    <t>〇〇保健所</t>
    <rPh sb="2" eb="5">
      <t>ホケンショ</t>
    </rPh>
    <phoneticPr fontId="3"/>
  </si>
  <si>
    <t>令〇〇市〇〇号</t>
    <rPh sb="0" eb="1">
      <t>レイ</t>
    </rPh>
    <rPh sb="3" eb="4">
      <t>シ</t>
    </rPh>
    <rPh sb="6" eb="7">
      <t>ゴウ</t>
    </rPh>
    <phoneticPr fontId="3"/>
  </si>
  <si>
    <t>許認可の日又は期間</t>
    <rPh sb="4" eb="5">
      <t>ヒ</t>
    </rPh>
    <rPh sb="5" eb="6">
      <t>マタ</t>
    </rPh>
    <phoneticPr fontId="3"/>
  </si>
  <si>
    <t>※記入例は適宜削除してかまいません</t>
    <rPh sb="1" eb="4">
      <t>キニュウレイ</t>
    </rPh>
    <rPh sb="5" eb="7">
      <t>テキギ</t>
    </rPh>
    <rPh sb="7" eb="9">
      <t>サクジョ</t>
    </rPh>
    <phoneticPr fontId="3"/>
  </si>
  <si>
    <t>提出意思確認書</t>
    <rPh sb="0" eb="7">
      <t>テイシュツイシカクニンショ</t>
    </rPh>
    <phoneticPr fontId="3"/>
  </si>
  <si>
    <t>次の件について、事業計画等を期限までに提出いたします。</t>
    <rPh sb="0" eb="1">
      <t>ツギ</t>
    </rPh>
    <rPh sb="2" eb="3">
      <t>ケン</t>
    </rPh>
    <rPh sb="8" eb="12">
      <t>ジギョウケイカク</t>
    </rPh>
    <rPh sb="12" eb="13">
      <t>トウ</t>
    </rPh>
    <rPh sb="14" eb="16">
      <t>キゲン</t>
    </rPh>
    <rPh sb="19" eb="21">
      <t>テイシュツ</t>
    </rPh>
    <phoneticPr fontId="3"/>
  </si>
  <si>
    <t>計画名（仮称）：</t>
    <rPh sb="0" eb="3">
      <t>ケイカクメイ</t>
    </rPh>
    <rPh sb="4" eb="6">
      <t>カショウ</t>
    </rPh>
    <phoneticPr fontId="3"/>
  </si>
  <si>
    <t>令和６年度「山口ならではの特別な体験創出支援事業補助金」</t>
    <phoneticPr fontId="3"/>
  </si>
  <si>
    <t>事業実施市町　：</t>
    <rPh sb="0" eb="2">
      <t>ジギョウ</t>
    </rPh>
    <rPh sb="2" eb="4">
      <t>ジッシ</t>
    </rPh>
    <rPh sb="4" eb="6">
      <t>シマチ</t>
    </rPh>
    <phoneticPr fontId="3"/>
  </si>
  <si>
    <t>件　　　　　名：</t>
    <rPh sb="0" eb="1">
      <t>ケン</t>
    </rPh>
    <rPh sb="6" eb="7">
      <t>メイ</t>
    </rPh>
    <phoneticPr fontId="3"/>
  </si>
  <si>
    <t>７  事業実施地域との調整の状況</t>
    <rPh sb="3" eb="5">
      <t>ジギョウ</t>
    </rPh>
    <rPh sb="5" eb="7">
      <t>ジッシ</t>
    </rPh>
    <rPh sb="7" eb="9">
      <t>チイキ</t>
    </rPh>
    <rPh sb="11" eb="13">
      <t>チョウセイ</t>
    </rPh>
    <rPh sb="14" eb="16">
      <t>ジョウキョウ</t>
    </rPh>
    <phoneticPr fontId="3"/>
  </si>
  <si>
    <t>※事業実施場所の地域（自治会や近隣住民等）における事前説明や合意形成・連携の状況を記載すること。</t>
    <rPh sb="1" eb="3">
      <t>ジギョウ</t>
    </rPh>
    <rPh sb="3" eb="5">
      <t>ジッシ</t>
    </rPh>
    <rPh sb="5" eb="7">
      <t>バショ</t>
    </rPh>
    <rPh sb="8" eb="10">
      <t>チイキ</t>
    </rPh>
    <rPh sb="11" eb="14">
      <t>ジチカイ</t>
    </rPh>
    <rPh sb="15" eb="17">
      <t>キンリン</t>
    </rPh>
    <rPh sb="17" eb="19">
      <t>ジュウミン</t>
    </rPh>
    <rPh sb="19" eb="20">
      <t>トウ</t>
    </rPh>
    <rPh sb="25" eb="27">
      <t>ジゼン</t>
    </rPh>
    <rPh sb="27" eb="29">
      <t>セツメイ</t>
    </rPh>
    <rPh sb="30" eb="34">
      <t>ゴウイケイセイ</t>
    </rPh>
    <rPh sb="35" eb="37">
      <t>レンケイ</t>
    </rPh>
    <rPh sb="38" eb="40">
      <t>ジョウキョウ</t>
    </rPh>
    <rPh sb="41" eb="43">
      <t>キサイ</t>
    </rPh>
    <phoneticPr fontId="3"/>
  </si>
  <si>
    <t>８  経済波及効果</t>
    <rPh sb="3" eb="5">
      <t>ケイザイ</t>
    </rPh>
    <rPh sb="5" eb="7">
      <t>ハキュウ</t>
    </rPh>
    <rPh sb="7" eb="9">
      <t>コウカ</t>
    </rPh>
    <phoneticPr fontId="3"/>
  </si>
  <si>
    <t>９  事業実施期間（予定）</t>
    <rPh sb="3" eb="5">
      <t>ジギョウ</t>
    </rPh>
    <rPh sb="5" eb="7">
      <t>ジッシ</t>
    </rPh>
    <rPh sb="7" eb="9">
      <t>キカン</t>
    </rPh>
    <rPh sb="10" eb="12">
      <t>ヨテイ</t>
    </rPh>
    <phoneticPr fontId="3"/>
  </si>
  <si>
    <t>10-１　事業計画（１年目：令和６年度分）</t>
    <rPh sb="5" eb="7">
      <t>ジギョウ</t>
    </rPh>
    <rPh sb="7" eb="9">
      <t>ケイカク</t>
    </rPh>
    <rPh sb="11" eb="13">
      <t>ネンメ</t>
    </rPh>
    <rPh sb="14" eb="16">
      <t>レイワ</t>
    </rPh>
    <rPh sb="17" eb="19">
      <t>ネンド</t>
    </rPh>
    <rPh sb="19" eb="20">
      <t>ブン</t>
    </rPh>
    <phoneticPr fontId="3"/>
  </si>
  <si>
    <t>10-２　事業計画（２年目：令和７年度分）</t>
    <rPh sb="5" eb="7">
      <t>ジギョウ</t>
    </rPh>
    <rPh sb="7" eb="9">
      <t>ケイカク</t>
    </rPh>
    <rPh sb="11" eb="13">
      <t>ネンメ</t>
    </rPh>
    <rPh sb="14" eb="16">
      <t>レイワ</t>
    </rPh>
    <rPh sb="17" eb="19">
      <t>ネンド</t>
    </rPh>
    <rPh sb="19" eb="20">
      <t>ブン</t>
    </rPh>
    <phoneticPr fontId="3"/>
  </si>
  <si>
    <t>11-1 事業経費（１年目：令和６年度分）</t>
    <rPh sb="5" eb="7">
      <t>ジギョウ</t>
    </rPh>
    <rPh sb="7" eb="9">
      <t>ケイヒ</t>
    </rPh>
    <phoneticPr fontId="3"/>
  </si>
  <si>
    <t>※本様式は事業計画の提出の１週間前までに、電子メールにより提出すること</t>
    <rPh sb="1" eb="2">
      <t>ホン</t>
    </rPh>
    <rPh sb="2" eb="4">
      <t>ヨウシキ</t>
    </rPh>
    <rPh sb="5" eb="9">
      <t>ジギョウケイカク</t>
    </rPh>
    <rPh sb="10" eb="12">
      <t>テイシュツ</t>
    </rPh>
    <rPh sb="14" eb="16">
      <t>シュウカン</t>
    </rPh>
    <rPh sb="16" eb="17">
      <t>マエ</t>
    </rPh>
    <rPh sb="21" eb="23">
      <t>デンシ</t>
    </rPh>
    <rPh sb="29" eb="31">
      <t>テイシュツ</t>
    </rPh>
    <phoneticPr fontId="3"/>
  </si>
  <si>
    <t>※１ 令和６年度の事業実施期間の終期は、令和７年３月10日までの日とすること。</t>
    <rPh sb="3" eb="5">
      <t>レイワ</t>
    </rPh>
    <rPh sb="6" eb="8">
      <t>ネンド</t>
    </rPh>
    <rPh sb="9" eb="11">
      <t>ジギョウ</t>
    </rPh>
    <rPh sb="11" eb="13">
      <t>ジッシ</t>
    </rPh>
    <rPh sb="13" eb="15">
      <t>キカン</t>
    </rPh>
    <rPh sb="16" eb="18">
      <t>シュウキ</t>
    </rPh>
    <rPh sb="20" eb="22">
      <t>レイワ</t>
    </rPh>
    <rPh sb="23" eb="24">
      <t>ネン</t>
    </rPh>
    <rPh sb="25" eb="26">
      <t>ガツ</t>
    </rPh>
    <rPh sb="28" eb="29">
      <t>ニチ</t>
    </rPh>
    <rPh sb="32" eb="33">
      <t>ヒ</t>
    </rPh>
    <phoneticPr fontId="3"/>
  </si>
  <si>
    <t xml:space="preserve">　※企画書等は、表紙を除きA4で20頁以内で作成してください。
　※企画書等には、様式１の事業計画書に記入した項目３～８を詳細に記載した内容を含めてください。
　※企画書等には、事業完了後のコンテンツ運営に関する事業計画や収支計画等も記載してください。
</t>
    <rPh sb="2" eb="6">
      <t>キカクショトウ</t>
    </rPh>
    <rPh sb="22" eb="24">
      <t>サクセイ</t>
    </rPh>
    <rPh sb="34" eb="37">
      <t>キカクショ</t>
    </rPh>
    <rPh sb="37" eb="38">
      <t>ナド</t>
    </rPh>
    <rPh sb="41" eb="43">
      <t>ヨウシキ</t>
    </rPh>
    <rPh sb="51" eb="53">
      <t>キニュウ</t>
    </rPh>
    <rPh sb="55" eb="57">
      <t>コウモク</t>
    </rPh>
    <rPh sb="61" eb="63">
      <t>ショウサイ</t>
    </rPh>
    <rPh sb="64" eb="66">
      <t>キサイ</t>
    </rPh>
    <rPh sb="68" eb="70">
      <t>ナイヨウ</t>
    </rPh>
    <rPh sb="71" eb="72">
      <t>フク</t>
    </rPh>
    <rPh sb="82" eb="85">
      <t>キカクショ</t>
    </rPh>
    <rPh sb="85" eb="86">
      <t>ナド</t>
    </rPh>
    <rPh sb="89" eb="94">
      <t>ジギョウカンリョウゴ</t>
    </rPh>
    <rPh sb="100" eb="102">
      <t>ウンエイ</t>
    </rPh>
    <rPh sb="117" eb="119">
      <t>キサイ</t>
    </rPh>
    <phoneticPr fontId="3"/>
  </si>
  <si>
    <t>※２ 事業計画が２年にわたる場合に記入のこと。なお、令和７年度の事業実施期間の終期は、 令和８年３月までの月とすること。当初記載した事業実施期間が遅れる場合、補助金の支払いができない可能性があるため、事業の実施期間は注意して記載すること。</t>
    <rPh sb="3" eb="5">
      <t>ジギョウ</t>
    </rPh>
    <rPh sb="5" eb="7">
      <t>ケイカク</t>
    </rPh>
    <rPh sb="9" eb="10">
      <t>ネン</t>
    </rPh>
    <rPh sb="14" eb="16">
      <t>バアイ</t>
    </rPh>
    <rPh sb="17" eb="19">
      <t>キニュウ</t>
    </rPh>
    <rPh sb="26" eb="28">
      <t>レイワ</t>
    </rPh>
    <rPh sb="29" eb="31">
      <t>ネンド</t>
    </rPh>
    <rPh sb="32" eb="34">
      <t>ジギョウ</t>
    </rPh>
    <rPh sb="34" eb="36">
      <t>ジッシ</t>
    </rPh>
    <rPh sb="36" eb="38">
      <t>キカン</t>
    </rPh>
    <rPh sb="39" eb="41">
      <t>シュウキ</t>
    </rPh>
    <rPh sb="48" eb="49">
      <t>ネン</t>
    </rPh>
    <rPh sb="53" eb="54">
      <t>ツキ</t>
    </rPh>
    <rPh sb="54" eb="55">
      <t>ヒ</t>
    </rPh>
    <rPh sb="60" eb="62">
      <t>トウショ</t>
    </rPh>
    <rPh sb="62" eb="64">
      <t>キサイ</t>
    </rPh>
    <rPh sb="66" eb="70">
      <t>ジギョウジッシ</t>
    </rPh>
    <rPh sb="70" eb="72">
      <t>キカン</t>
    </rPh>
    <rPh sb="73" eb="74">
      <t>オク</t>
    </rPh>
    <rPh sb="76" eb="78">
      <t>バアイ</t>
    </rPh>
    <rPh sb="79" eb="82">
      <t>ホジョキン</t>
    </rPh>
    <rPh sb="83" eb="85">
      <t>シハラ</t>
    </rPh>
    <rPh sb="91" eb="94">
      <t>カノウセイ</t>
    </rPh>
    <rPh sb="100" eb="102">
      <t>ジギョウ</t>
    </rPh>
    <rPh sb="103" eb="107">
      <t>ジッシキカン</t>
    </rPh>
    <rPh sb="108" eb="110">
      <t>チュウイ</t>
    </rPh>
    <rPh sb="112" eb="114">
      <t>キサイ</t>
    </rPh>
    <phoneticPr fontId="3"/>
  </si>
  <si>
    <t>11-2 事業経費（２年目：令和７年度分）</t>
    <rPh sb="5" eb="7">
      <t>ジギョウ</t>
    </rPh>
    <rPh sb="7" eb="9">
      <t>ケイヒ</t>
    </rPh>
    <phoneticPr fontId="3"/>
  </si>
  <si>
    <t>□ 事業概要シート（様式第１－２号）</t>
    <rPh sb="2" eb="6">
      <t>ジギョウガイヨウ</t>
    </rPh>
    <rPh sb="10" eb="13">
      <t>ヨウシキダイ</t>
    </rPh>
    <rPh sb="16" eb="17">
      <t>ゴウ</t>
    </rPh>
    <phoneticPr fontId="3"/>
  </si>
  <si>
    <t>□ 取得済・申請予定の許認可に係る調書（様式３－２）</t>
    <rPh sb="2" eb="4">
      <t>シュトク</t>
    </rPh>
    <rPh sb="4" eb="5">
      <t>スミ</t>
    </rPh>
    <rPh sb="6" eb="8">
      <t>シンセイ</t>
    </rPh>
    <rPh sb="8" eb="10">
      <t>ヨテイ</t>
    </rPh>
    <rPh sb="11" eb="14">
      <t>キョニンカ</t>
    </rPh>
    <rPh sb="15" eb="16">
      <t>カカ</t>
    </rPh>
    <rPh sb="17" eb="19">
      <t>チョウショ</t>
    </rPh>
    <rPh sb="20" eb="22">
      <t>ヨウシキ</t>
    </rPh>
    <phoneticPr fontId="3"/>
  </si>
  <si>
    <t>※上記様式及び企画書等は、直接又は郵送により１０部提出するとともに、電子データをメールにより提出してください。
　（詳細は公募要領P8「２.事業計画の提出について」参照）</t>
    <rPh sb="1" eb="3">
      <t>ジョウキ</t>
    </rPh>
    <phoneticPr fontId="3"/>
  </si>
  <si>
    <t>□ 事業実施体制（様式３－１）</t>
    <rPh sb="2" eb="4">
      <t>ジギョウ</t>
    </rPh>
    <rPh sb="4" eb="6">
      <t>ジッシ</t>
    </rPh>
    <rPh sb="6" eb="8">
      <t>タイセイ</t>
    </rPh>
    <rPh sb="9" eb="11">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</si>
</sst>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  &quot;;@"/>
    <numFmt numFmtId="177" formatCode="[$-411]ggge&quot;年&quot;mm&quot;月&quot;;@"/>
    <numFmt numFmtId="178" formatCode="#,##0&quot; &quot;"/>
    <numFmt numFmtId="179" formatCode="&quot;(計画の事業者番号 &quot;0&quot;)&quot;"/>
    <numFmt numFmtId="180" formatCode="#,##0&quot; &quot;;\△#,##0&quot; &quot;"/>
    <numFmt numFmtId="181" formatCode="0\ %&quot; &quot;;\△\ 0\ %&quot; &quot;"/>
    <numFmt numFmtId="182" formatCode="&quot;¥&quot;\ #,##0&quot; &quot;"/>
    <numFmt numFmtId="183" formatCode="#,##0&quot; 円 &quot;"/>
    <numFmt numFmtId="184" formatCode="yyyy&quot;年&quot;m&quot;月&quot;d&quot;日&quot;;@"/>
    <numFmt numFmtId="185" formatCode="yyyy&quot;年&quot;m&quot;月&quot;d&quot;日  &quot;;@"/>
    <numFmt numFmtId="186" formatCode="yyyy/m/d;@"/>
    <numFmt numFmtId="187" formatCode="#,##0_ "/>
    <numFmt numFmtId="188" formatCode="0&quot;年度&quot;"/>
  </numFmts>
  <fonts count="23">
    <font>
      <sz val="12"/>
      <color theme="1"/>
      <name val="ＭＳ 明朝"/>
      <family val="2"/>
      <charset val="128"/>
    </font>
    <font>
      <sz val="12"/>
      <color theme="1"/>
      <name val="ＭＳ 明朝"/>
      <family val="2"/>
      <charset val="128"/>
    </font>
    <font>
      <sz val="10"/>
      <color theme="1"/>
      <name val="ＭＳ ゴシック"/>
      <family val="3"/>
      <charset val="128"/>
    </font>
    <font>
      <sz val="6"/>
      <name val="ＭＳ 明朝"/>
      <family val="2"/>
      <charset val="128"/>
    </font>
    <font>
      <sz val="16"/>
      <color theme="1"/>
      <name val="ＭＳ 明朝"/>
      <family val="2"/>
      <charset val="128"/>
    </font>
    <font>
      <sz val="16"/>
      <color theme="1"/>
      <name val="ＭＳ 明朝"/>
      <family val="1"/>
      <charset val="128"/>
    </font>
    <font>
      <sz val="12"/>
      <color theme="1"/>
      <name val="ＭＳ ゴシック"/>
      <family val="3"/>
      <charset val="128"/>
    </font>
    <font>
      <sz val="10"/>
      <color theme="1"/>
      <name val="ＭＳ 明朝"/>
      <family val="2"/>
      <charset val="128"/>
    </font>
    <font>
      <sz val="10"/>
      <color theme="1"/>
      <name val="ＭＳ 明朝"/>
      <family val="1"/>
      <charset val="128"/>
    </font>
    <font>
      <vertAlign val="superscript"/>
      <sz val="10"/>
      <color theme="1"/>
      <name val="ＭＳ ゴシック"/>
      <family val="3"/>
      <charset val="128"/>
    </font>
    <font>
      <sz val="8"/>
      <color theme="1"/>
      <name val="ＭＳ 明朝"/>
      <family val="1"/>
      <charset val="128"/>
    </font>
    <font>
      <sz val="9"/>
      <color theme="1"/>
      <name val="ＭＳ ゴシック"/>
      <family val="3"/>
      <charset val="128"/>
    </font>
    <font>
      <sz val="10"/>
      <color theme="1"/>
      <name val="ＭＳ 明朝"/>
      <family val="3"/>
      <charset val="128"/>
    </font>
    <font>
      <sz val="8"/>
      <color theme="1"/>
      <name val="ＭＳ ゴシック"/>
      <family val="3"/>
      <charset val="128"/>
    </font>
    <font>
      <sz val="12"/>
      <color theme="1"/>
      <name val="ＭＳ 明朝"/>
      <family val="1"/>
      <charset val="128"/>
    </font>
    <font>
      <sz val="12"/>
      <color theme="1"/>
      <name val="ＭＳ 明朝"/>
      <family val="3"/>
      <charset val="128"/>
    </font>
    <font>
      <sz val="8"/>
      <color indexed="9"/>
      <name val="メイリオ"/>
      <family val="3"/>
      <charset val="128"/>
    </font>
    <font>
      <sz val="9"/>
      <color rgb="FFFF0000"/>
      <name val="ＭＳ 明朝"/>
      <family val="1"/>
      <charset val="128"/>
    </font>
    <font>
      <sz val="9"/>
      <color theme="1"/>
      <name val="ＭＳ 明朝"/>
      <family val="3"/>
      <charset val="128"/>
    </font>
    <font>
      <sz val="11"/>
      <color theme="1"/>
      <name val="ＭＳ 明朝"/>
      <family val="1"/>
      <charset val="128"/>
    </font>
    <font>
      <b/>
      <sz val="9"/>
      <color indexed="81"/>
      <name val="MS P ゴシック"/>
      <family val="3"/>
      <charset val="128"/>
    </font>
    <font>
      <u/>
      <sz val="12"/>
      <color theme="1"/>
      <name val="ＭＳ 明朝"/>
      <family val="1"/>
      <charset val="128"/>
    </font>
    <font>
      <sz val="8"/>
      <color theme="1"/>
      <name val="ＭＳ 明朝"/>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7">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6"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 fillId="0" borderId="0" xfId="0" applyFont="1" applyAlignment="1">
      <alignment horizontal="right"/>
    </xf>
    <xf numFmtId="178" fontId="0" fillId="0" borderId="1" xfId="0" applyNumberFormat="1" applyBorder="1">
      <alignment vertical="center"/>
    </xf>
    <xf numFmtId="0" fontId="2" fillId="0" borderId="0" xfId="0" applyFont="1" applyAlignment="1">
      <alignment horizontal="center" vertical="center"/>
    </xf>
    <xf numFmtId="0" fontId="2" fillId="0" borderId="0" xfId="0" applyFont="1" applyAlignment="1"/>
    <xf numFmtId="0" fontId="13" fillId="0" borderId="0" xfId="0" applyFont="1" applyAlignment="1"/>
    <xf numFmtId="0" fontId="13" fillId="0" borderId="9" xfId="0" applyFont="1" applyBorder="1" applyAlignment="1">
      <alignment horizontal="center" vertical="center"/>
    </xf>
    <xf numFmtId="0" fontId="6" fillId="0" borderId="0" xfId="0" applyFont="1" applyAlignment="1"/>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lignment vertical="center"/>
    </xf>
    <xf numFmtId="0" fontId="5" fillId="0" borderId="6"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179" fontId="0" fillId="0" borderId="0" xfId="0" applyNumberFormat="1" applyAlignment="1" applyProtection="1">
      <alignment horizontal="left" vertical="center" shrinkToFit="1"/>
      <protection locked="0"/>
    </xf>
    <xf numFmtId="178" fontId="0" fillId="0" borderId="1" xfId="0" applyNumberFormat="1" applyBorder="1" applyProtection="1">
      <alignment vertical="center"/>
      <protection locked="0"/>
    </xf>
    <xf numFmtId="0" fontId="13" fillId="0" borderId="0" xfId="0" applyFont="1" applyAlignment="1">
      <alignment horizontal="right"/>
    </xf>
    <xf numFmtId="0" fontId="0" fillId="0" borderId="0" xfId="0" applyProtection="1">
      <alignment vertical="center"/>
      <protection locked="0"/>
    </xf>
    <xf numFmtId="0" fontId="7" fillId="0" borderId="0" xfId="0" applyFont="1">
      <alignment vertical="center"/>
    </xf>
    <xf numFmtId="0" fontId="8" fillId="0" borderId="0" xfId="0" applyFont="1">
      <alignment vertical="center"/>
    </xf>
    <xf numFmtId="0" fontId="0" fillId="0" borderId="1" xfId="0" applyBorder="1">
      <alignment vertical="center"/>
    </xf>
    <xf numFmtId="177" fontId="2" fillId="0" borderId="0" xfId="0" applyNumberFormat="1" applyFont="1" applyAlignment="1">
      <alignment horizontal="center" vertical="center"/>
    </xf>
    <xf numFmtId="0" fontId="0" fillId="0" borderId="0" xfId="0" applyAlignment="1" applyProtection="1">
      <alignment horizontal="left" vertical="center" wrapText="1" indent="1" shrinkToFit="1"/>
      <protection locked="0"/>
    </xf>
    <xf numFmtId="0" fontId="13" fillId="0" borderId="0" xfId="0" applyFont="1">
      <alignment vertical="center"/>
    </xf>
    <xf numFmtId="178" fontId="10" fillId="0" borderId="0" xfId="1" applyNumberFormat="1" applyFont="1" applyBorder="1" applyAlignment="1">
      <alignment vertical="center"/>
    </xf>
    <xf numFmtId="0" fontId="13" fillId="0" borderId="1" xfId="0" applyFont="1" applyBorder="1" applyAlignment="1">
      <alignment horizontal="center" vertical="center"/>
    </xf>
    <xf numFmtId="0" fontId="15" fillId="0" borderId="0" xfId="0" applyFont="1" applyAlignment="1">
      <alignment vertical="center" wrapText="1"/>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21" xfId="0" applyBorder="1">
      <alignment vertical="center"/>
    </xf>
    <xf numFmtId="0" fontId="0" fillId="0" borderId="10" xfId="0" applyBorder="1">
      <alignment vertical="center"/>
    </xf>
    <xf numFmtId="0" fontId="0" fillId="0" borderId="7" xfId="0" applyBorder="1" applyAlignment="1">
      <alignment horizontal="center" vertical="center"/>
    </xf>
    <xf numFmtId="0" fontId="0" fillId="0" borderId="1" xfId="0" applyBorder="1" applyAlignment="1">
      <alignment vertical="center" shrinkToFit="1"/>
    </xf>
    <xf numFmtId="0" fontId="0" fillId="0" borderId="0" xfId="0" applyAlignment="1">
      <alignment horizontal="left" vertical="center"/>
    </xf>
    <xf numFmtId="0" fontId="0" fillId="0" borderId="0" xfId="0" applyAlignment="1" applyProtection="1">
      <alignment horizontal="left" vertical="center"/>
      <protection locked="0"/>
    </xf>
    <xf numFmtId="0" fontId="0" fillId="0" borderId="0" xfId="0" applyAlignment="1" applyProtection="1">
      <alignment vertical="top" wrapText="1"/>
      <protection locked="0"/>
    </xf>
    <xf numFmtId="0" fontId="0" fillId="0" borderId="0" xfId="0" applyAlignment="1"/>
    <xf numFmtId="184" fontId="0" fillId="0" borderId="0" xfId="0" applyNumberFormat="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0" xfId="0" applyAlignment="1">
      <alignment horizontal="left" vertical="top" wrapText="1"/>
    </xf>
    <xf numFmtId="0" fontId="0" fillId="0" borderId="26" xfId="0" applyBorder="1">
      <alignment vertical="center"/>
    </xf>
    <xf numFmtId="0" fontId="0" fillId="0" borderId="25" xfId="0" applyBorder="1">
      <alignment vertical="center"/>
    </xf>
    <xf numFmtId="178" fontId="14" fillId="0" borderId="0" xfId="1" applyNumberFormat="1" applyFont="1" applyBorder="1" applyAlignment="1">
      <alignment vertical="center"/>
    </xf>
    <xf numFmtId="180" fontId="0" fillId="0" borderId="0" xfId="0" applyNumberFormat="1">
      <alignment vertical="center"/>
    </xf>
    <xf numFmtId="181" fontId="0" fillId="0" borderId="0" xfId="2" applyNumberFormat="1" applyFont="1" applyBorder="1">
      <alignment vertical="center"/>
    </xf>
    <xf numFmtId="0" fontId="13" fillId="0" borderId="0" xfId="0" applyFont="1" applyAlignment="1">
      <alignment horizontal="center" vertical="center"/>
    </xf>
    <xf numFmtId="178" fontId="10" fillId="0" borderId="0" xfId="1" applyNumberFormat="1" applyFont="1" applyBorder="1" applyAlignment="1">
      <alignment horizontal="center" vertical="center"/>
    </xf>
    <xf numFmtId="0" fontId="14" fillId="0" borderId="0" xfId="0" applyFont="1" applyAlignment="1">
      <alignment horizontal="justify" vertical="center"/>
    </xf>
    <xf numFmtId="0" fontId="7" fillId="0" borderId="0" xfId="0" applyFont="1" applyAlignment="1">
      <alignment vertical="center" wrapText="1"/>
    </xf>
    <xf numFmtId="0" fontId="8" fillId="0" borderId="0" xfId="0" applyFont="1" applyAlignment="1">
      <alignment vertical="center" wrapText="1"/>
    </xf>
    <xf numFmtId="0" fontId="0" fillId="0" borderId="1" xfId="0" applyBorder="1" applyAlignment="1">
      <alignment horizontal="center" vertical="center" wrapText="1"/>
    </xf>
    <xf numFmtId="0" fontId="0" fillId="0" borderId="0" xfId="0" applyAlignment="1" applyProtection="1">
      <alignment vertical="top" wrapText="1" shrinkToFit="1"/>
      <protection locked="0"/>
    </xf>
    <xf numFmtId="0" fontId="7" fillId="0" borderId="0" xfId="0" applyFont="1" applyAlignment="1">
      <alignment horizontal="left" vertical="center" wrapText="1"/>
    </xf>
    <xf numFmtId="0" fontId="0" fillId="0" borderId="0" xfId="0" applyAlignment="1">
      <alignment horizontal="right" vertical="top"/>
    </xf>
    <xf numFmtId="56" fontId="0" fillId="0" borderId="0" xfId="0" applyNumberFormat="1">
      <alignment vertical="center"/>
    </xf>
    <xf numFmtId="178" fontId="10" fillId="0" borderId="22" xfId="1" applyNumberFormat="1" applyFont="1" applyFill="1" applyBorder="1" applyAlignment="1">
      <alignment vertical="center"/>
    </xf>
    <xf numFmtId="178" fontId="10" fillId="0" borderId="0" xfId="1" applyNumberFormat="1" applyFont="1" applyFill="1" applyBorder="1" applyAlignment="1">
      <alignment vertical="center"/>
    </xf>
    <xf numFmtId="0" fontId="13" fillId="0" borderId="4" xfId="0" applyFont="1" applyBorder="1" applyAlignment="1">
      <alignment horizontal="center" vertical="center"/>
    </xf>
    <xf numFmtId="0" fontId="13" fillId="0" borderId="23" xfId="0" applyFont="1" applyBorder="1">
      <alignment vertical="center"/>
    </xf>
    <xf numFmtId="0" fontId="13" fillId="0" borderId="22" xfId="0" applyFont="1" applyBorder="1">
      <alignment vertical="center"/>
    </xf>
    <xf numFmtId="0" fontId="13" fillId="0" borderId="20" xfId="0" applyFont="1" applyBorder="1">
      <alignment vertical="center"/>
    </xf>
    <xf numFmtId="0" fontId="13" fillId="0" borderId="3" xfId="0" applyFont="1" applyBorder="1" applyAlignment="1"/>
    <xf numFmtId="178" fontId="0" fillId="2" borderId="1" xfId="0" applyNumberFormat="1" applyFill="1" applyBorder="1">
      <alignment vertical="center"/>
    </xf>
    <xf numFmtId="178" fontId="0" fillId="2" borderId="1" xfId="0" applyNumberFormat="1" applyFill="1" applyBorder="1" applyProtection="1">
      <alignment vertical="center"/>
      <protection locked="0"/>
    </xf>
    <xf numFmtId="0" fontId="0" fillId="2" borderId="1" xfId="0" applyFill="1" applyBorder="1">
      <alignment vertical="center"/>
    </xf>
    <xf numFmtId="0" fontId="0" fillId="2" borderId="1" xfId="0" applyFill="1" applyBorder="1" applyAlignment="1">
      <alignment horizontal="right" vertical="center"/>
    </xf>
    <xf numFmtId="0" fontId="0" fillId="2" borderId="1" xfId="0" applyFill="1" applyBorder="1" applyAlignment="1">
      <alignment horizontal="righ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right" vertical="center" wrapText="1"/>
    </xf>
    <xf numFmtId="0" fontId="2" fillId="2" borderId="1" xfId="0" applyFont="1" applyFill="1" applyBorder="1" applyAlignment="1" applyProtection="1">
      <alignment horizontal="left" vertical="center"/>
      <protection locked="0"/>
    </xf>
    <xf numFmtId="178" fontId="0" fillId="2" borderId="1" xfId="1" applyNumberFormat="1" applyFont="1" applyFill="1" applyBorder="1" applyAlignment="1" applyProtection="1">
      <alignment horizontal="right" vertical="center"/>
      <protection locked="0"/>
    </xf>
    <xf numFmtId="178" fontId="0" fillId="3" borderId="1" xfId="0" applyNumberFormat="1" applyFill="1" applyBorder="1" applyProtection="1">
      <alignment vertical="center"/>
      <protection locked="0"/>
    </xf>
    <xf numFmtId="178" fontId="0" fillId="3" borderId="1" xfId="0" applyNumberFormat="1" applyFill="1" applyBorder="1">
      <alignment vertical="center"/>
    </xf>
    <xf numFmtId="178" fontId="0" fillId="4" borderId="1" xfId="0" applyNumberFormat="1" applyFill="1" applyBorder="1" applyAlignment="1">
      <alignment horizontal="right" vertical="center"/>
    </xf>
    <xf numFmtId="0" fontId="0" fillId="2" borderId="5" xfId="0" applyFill="1" applyBorder="1">
      <alignment vertical="center"/>
    </xf>
    <xf numFmtId="0" fontId="0" fillId="2" borderId="1" xfId="0" applyFill="1" applyBorder="1" applyAlignment="1">
      <alignment horizontal="left" vertical="center"/>
    </xf>
    <xf numFmtId="0" fontId="0" fillId="2" borderId="6" xfId="0" applyFill="1" applyBorder="1">
      <alignment vertical="center"/>
    </xf>
    <xf numFmtId="0" fontId="0" fillId="2" borderId="17" xfId="0" applyFill="1" applyBorder="1" applyAlignment="1">
      <alignment vertical="center" shrinkToFit="1"/>
    </xf>
    <xf numFmtId="0" fontId="0" fillId="2" borderId="3" xfId="0" applyFill="1" applyBorder="1">
      <alignment vertical="center"/>
    </xf>
    <xf numFmtId="0" fontId="0" fillId="2" borderId="24" xfId="0" applyFill="1" applyBorder="1">
      <alignment vertical="center"/>
    </xf>
    <xf numFmtId="0" fontId="2" fillId="2" borderId="1" xfId="0" applyFont="1" applyFill="1" applyBorder="1" applyAlignment="1" applyProtection="1">
      <alignment horizontal="center" vertical="center"/>
      <protection locked="0"/>
    </xf>
    <xf numFmtId="178" fontId="0" fillId="2" borderId="1" xfId="1" applyNumberFormat="1" applyFont="1" applyFill="1" applyBorder="1" applyProtection="1">
      <alignment vertical="center"/>
      <protection locked="0"/>
    </xf>
    <xf numFmtId="0" fontId="0" fillId="2" borderId="4" xfId="0" applyFill="1" applyBorder="1" applyAlignment="1">
      <alignment horizontal="right" vertical="center"/>
    </xf>
    <xf numFmtId="0" fontId="0" fillId="2" borderId="22" xfId="0" applyFill="1" applyBorder="1" applyAlignment="1">
      <alignment horizontal="right" vertical="center"/>
    </xf>
    <xf numFmtId="0" fontId="0" fillId="2" borderId="23" xfId="0" applyFill="1" applyBorder="1" applyAlignment="1">
      <alignment horizontal="right" vertical="center"/>
    </xf>
    <xf numFmtId="178" fontId="14" fillId="3" borderId="12" xfId="1" applyNumberFormat="1" applyFont="1" applyFill="1" applyBorder="1" applyAlignment="1">
      <alignment vertical="center"/>
    </xf>
    <xf numFmtId="180" fontId="0" fillId="3" borderId="2" xfId="0" applyNumberFormat="1" applyFill="1" applyBorder="1">
      <alignment vertical="center"/>
    </xf>
    <xf numFmtId="181" fontId="0" fillId="3" borderId="2" xfId="2" applyNumberFormat="1" applyFont="1" applyFill="1" applyBorder="1">
      <alignment vertical="center"/>
    </xf>
    <xf numFmtId="180" fontId="0" fillId="3" borderId="8" xfId="0" applyNumberFormat="1" applyFill="1" applyBorder="1">
      <alignment vertical="center"/>
    </xf>
    <xf numFmtId="181" fontId="0" fillId="3" borderId="8" xfId="2" applyNumberFormat="1" applyFont="1" applyFill="1" applyBorder="1">
      <alignment vertical="center"/>
    </xf>
    <xf numFmtId="180" fontId="0" fillId="3" borderId="1" xfId="0" applyNumberFormat="1" applyFill="1" applyBorder="1">
      <alignment vertical="center"/>
    </xf>
    <xf numFmtId="181" fontId="0" fillId="3" borderId="1" xfId="2" applyNumberFormat="1" applyFont="1" applyFill="1" applyBorder="1">
      <alignment vertical="center"/>
    </xf>
    <xf numFmtId="0" fontId="0" fillId="2" borderId="1" xfId="0" applyFill="1" applyBorder="1" applyAlignment="1" applyProtection="1">
      <alignment horizontal="center" vertical="center"/>
      <protection locked="0"/>
    </xf>
    <xf numFmtId="183" fontId="0" fillId="3" borderId="1" xfId="0" applyNumberFormat="1" applyFill="1" applyBorder="1">
      <alignment vertical="center"/>
    </xf>
    <xf numFmtId="186"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183" fontId="0" fillId="2" borderId="1" xfId="0" applyNumberFormat="1" applyFill="1" applyBorder="1" applyProtection="1">
      <alignment vertical="center"/>
      <protection locked="0"/>
    </xf>
    <xf numFmtId="0" fontId="0" fillId="2" borderId="5" xfId="0" applyFill="1" applyBorder="1" applyAlignment="1">
      <alignment wrapText="1"/>
    </xf>
    <xf numFmtId="0" fontId="0" fillId="2" borderId="20" xfId="0" applyFill="1" applyBorder="1" applyAlignment="1"/>
    <xf numFmtId="178" fontId="14" fillId="3" borderId="11" xfId="1" applyNumberFormat="1" applyFont="1" applyFill="1" applyBorder="1" applyAlignment="1">
      <alignment vertical="center"/>
    </xf>
    <xf numFmtId="178" fontId="14" fillId="2" borderId="13" xfId="1" applyNumberFormat="1" applyFont="1" applyFill="1" applyBorder="1" applyAlignment="1">
      <alignment vertical="center"/>
    </xf>
    <xf numFmtId="178" fontId="14" fillId="2" borderId="14" xfId="1" applyNumberFormat="1" applyFont="1" applyFill="1" applyBorder="1" applyAlignment="1">
      <alignment vertical="center"/>
    </xf>
    <xf numFmtId="178" fontId="14" fillId="2" borderId="15" xfId="1" applyNumberFormat="1" applyFont="1" applyFill="1" applyBorder="1" applyAlignment="1">
      <alignment vertical="center"/>
    </xf>
    <xf numFmtId="178" fontId="14" fillId="2" borderId="16" xfId="1" applyNumberFormat="1" applyFont="1" applyFill="1" applyBorder="1" applyAlignment="1">
      <alignment vertical="center"/>
    </xf>
    <xf numFmtId="0" fontId="2" fillId="0" borderId="1" xfId="0" applyFont="1" applyBorder="1" applyAlignment="1">
      <alignment horizontal="center" vertical="center"/>
    </xf>
    <xf numFmtId="0" fontId="0" fillId="0" borderId="0" xfId="0">
      <alignment vertical="center"/>
    </xf>
    <xf numFmtId="0" fontId="0" fillId="0" borderId="0" xfId="0" applyAlignment="1">
      <alignment horizontal="right" vertical="center"/>
    </xf>
    <xf numFmtId="188" fontId="0" fillId="0" borderId="1" xfId="0" applyNumberFormat="1" applyBorder="1" applyAlignment="1">
      <alignment horizontal="center" vertical="center"/>
    </xf>
    <xf numFmtId="180" fontId="0" fillId="2" borderId="1" xfId="1" applyNumberFormat="1" applyFont="1" applyFill="1" applyBorder="1" applyAlignment="1" applyProtection="1">
      <alignment vertical="center"/>
      <protection locked="0"/>
    </xf>
    <xf numFmtId="180" fontId="0" fillId="2" borderId="1" xfId="0" applyNumberFormat="1" applyFill="1" applyBorder="1" applyProtection="1">
      <alignment vertical="center"/>
      <protection locked="0"/>
    </xf>
    <xf numFmtId="0" fontId="0" fillId="0" borderId="0" xfId="0">
      <alignment vertical="center"/>
    </xf>
    <xf numFmtId="177" fontId="2" fillId="0" borderId="1" xfId="0" applyNumberFormat="1" applyFont="1" applyFill="1" applyBorder="1" applyAlignment="1">
      <alignment horizontal="center" vertical="center"/>
    </xf>
    <xf numFmtId="0" fontId="0" fillId="0" borderId="0" xfId="0">
      <alignment vertical="center"/>
    </xf>
    <xf numFmtId="0" fontId="2" fillId="0" borderId="1" xfId="0" applyFont="1" applyBorder="1" applyAlignment="1">
      <alignment horizontal="left" vertical="center"/>
    </xf>
    <xf numFmtId="178" fontId="0" fillId="5" borderId="1" xfId="0" applyNumberFormat="1" applyFill="1" applyBorder="1" applyAlignment="1">
      <alignment horizontal="right" vertical="center"/>
    </xf>
    <xf numFmtId="187" fontId="0" fillId="5" borderId="1" xfId="0" applyNumberFormat="1" applyFill="1" applyBorder="1">
      <alignment vertical="center"/>
    </xf>
    <xf numFmtId="0" fontId="0" fillId="2" borderId="4"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0" borderId="0" xfId="0">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Alignment="1" applyProtection="1">
      <alignment vertical="top" wrapText="1" shrinkToFit="1"/>
      <protection locked="0"/>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right" vertical="center"/>
    </xf>
    <xf numFmtId="0" fontId="0" fillId="0" borderId="0" xfId="0" applyAlignment="1">
      <alignment horizontal="right" vertical="top"/>
    </xf>
    <xf numFmtId="0" fontId="0" fillId="0" borderId="0" xfId="0" applyAlignment="1">
      <alignment vertical="center" wrapText="1"/>
    </xf>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14" fillId="2" borderId="1" xfId="0" applyFont="1" applyFill="1" applyBorder="1" applyAlignment="1">
      <alignment horizontal="justify" vertical="center" shrinkToFit="1"/>
    </xf>
    <xf numFmtId="57" fontId="14" fillId="2" borderId="1" xfId="0" applyNumberFormat="1" applyFont="1" applyFill="1" applyBorder="1" applyAlignment="1">
      <alignment horizontal="justify" vertical="center" shrinkToFit="1"/>
    </xf>
    <xf numFmtId="0" fontId="14" fillId="2" borderId="1" xfId="0" applyFont="1" applyFill="1" applyBorder="1" applyAlignment="1">
      <alignment horizontal="left" vertical="center" shrinkToFit="1"/>
    </xf>
    <xf numFmtId="0" fontId="14" fillId="2" borderId="1" xfId="0" applyFont="1" applyFill="1" applyBorder="1" applyAlignment="1">
      <alignment horizontal="justify" vertical="center" wrapText="1"/>
    </xf>
    <xf numFmtId="57" fontId="14" fillId="2" borderId="21" xfId="0" applyNumberFormat="1" applyFont="1" applyFill="1" applyBorder="1" applyAlignment="1">
      <alignment horizontal="justify" vertical="center" shrinkToFit="1"/>
    </xf>
    <xf numFmtId="0" fontId="0" fillId="0" borderId="0" xfId="0">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lignment vertical="center"/>
    </xf>
    <xf numFmtId="0" fontId="21" fillId="0" borderId="0" xfId="0" applyFont="1" applyAlignment="1">
      <alignment horizontal="left" vertical="center" wrapText="1"/>
    </xf>
    <xf numFmtId="0" fontId="2" fillId="0" borderId="1" xfId="0" applyFont="1" applyBorder="1" applyAlignment="1">
      <alignment horizontal="left" vertical="center" shrinkToFit="1"/>
    </xf>
    <xf numFmtId="0" fontId="22" fillId="0" borderId="1" xfId="0" applyFont="1" applyBorder="1" applyAlignment="1">
      <alignment vertical="center" shrinkToFit="1"/>
    </xf>
    <xf numFmtId="0" fontId="7" fillId="0" borderId="1" xfId="0" applyFont="1" applyBorder="1" applyAlignment="1">
      <alignment horizontal="left" vertical="center" shrinkToFit="1"/>
    </xf>
    <xf numFmtId="0" fontId="0" fillId="0" borderId="0" xfId="0">
      <alignment vertical="center"/>
    </xf>
    <xf numFmtId="0" fontId="0" fillId="0" borderId="0" xfId="0">
      <alignment vertical="center"/>
    </xf>
    <xf numFmtId="178" fontId="10" fillId="3" borderId="4" xfId="1" applyNumberFormat="1" applyFont="1" applyFill="1" applyBorder="1" applyAlignment="1">
      <alignment horizontal="right" vertical="center"/>
    </xf>
    <xf numFmtId="178" fontId="10" fillId="3" borderId="6" xfId="1" applyNumberFormat="1" applyFont="1" applyFill="1" applyBorder="1" applyAlignment="1">
      <alignment horizontal="right"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187" fontId="13" fillId="3" borderId="17" xfId="0" applyNumberFormat="1" applyFont="1" applyFill="1" applyBorder="1" applyAlignment="1">
      <alignment horizontal="right" vertical="center"/>
    </xf>
    <xf numFmtId="187" fontId="13" fillId="3" borderId="24" xfId="0" applyNumberFormat="1" applyFont="1" applyFill="1" applyBorder="1" applyAlignment="1">
      <alignment horizontal="right" vertical="center"/>
    </xf>
    <xf numFmtId="187" fontId="13" fillId="3" borderId="23" xfId="0" applyNumberFormat="1" applyFont="1" applyFill="1" applyBorder="1" applyAlignment="1">
      <alignment horizontal="right" vertical="center"/>
    </xf>
    <xf numFmtId="187" fontId="13" fillId="3" borderId="25" xfId="0" applyNumberFormat="1" applyFont="1" applyFill="1" applyBorder="1" applyAlignment="1">
      <alignment horizontal="right" vertical="center"/>
    </xf>
    <xf numFmtId="178" fontId="10" fillId="0" borderId="0" xfId="1" applyNumberFormat="1"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8" fontId="0" fillId="3" borderId="4" xfId="0" applyNumberFormat="1" applyFill="1" applyBorder="1" applyAlignment="1">
      <alignment horizontal="right" vertical="center"/>
    </xf>
    <xf numFmtId="178" fontId="0" fillId="3" borderId="6" xfId="0" applyNumberFormat="1" applyFill="1" applyBorder="1" applyAlignment="1">
      <alignment horizontal="right" vertical="center"/>
    </xf>
    <xf numFmtId="0" fontId="15" fillId="0" borderId="3" xfId="0" applyFont="1" applyBorder="1" applyAlignment="1">
      <alignment vertical="center" wrapText="1"/>
    </xf>
    <xf numFmtId="0" fontId="0" fillId="0" borderId="17" xfId="0"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2" fillId="0" borderId="1" xfId="0" applyFont="1" applyBorder="1" applyAlignment="1">
      <alignment horizontal="left" vertical="center" indent="1"/>
    </xf>
    <xf numFmtId="0" fontId="2" fillId="0" borderId="1" xfId="0" applyFont="1" applyBorder="1" applyAlignment="1">
      <alignment horizontal="center" vertical="center"/>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187" fontId="0" fillId="2" borderId="4" xfId="0" applyNumberFormat="1" applyFill="1" applyBorder="1" applyAlignment="1" applyProtection="1">
      <alignment horizontal="right" vertical="center" wrapText="1"/>
      <protection locked="0"/>
    </xf>
    <xf numFmtId="187" fontId="0" fillId="2" borderId="6" xfId="0" applyNumberFormat="1" applyFill="1" applyBorder="1" applyAlignment="1" applyProtection="1">
      <alignment horizontal="right"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4"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15"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vertical="top"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wrapText="1"/>
    </xf>
    <xf numFmtId="0" fontId="0" fillId="2" borderId="1" xfId="0" applyFill="1" applyBorder="1" applyAlignment="1" applyProtection="1">
      <alignment horizontal="left" vertical="center" wrapText="1" indent="1" shrinkToFit="1"/>
      <protection locked="0"/>
    </xf>
    <xf numFmtId="0" fontId="7" fillId="0" borderId="0" xfId="0" applyFont="1" applyAlignment="1">
      <alignment vertical="top"/>
    </xf>
    <xf numFmtId="0" fontId="8" fillId="0" borderId="0" xfId="0" applyFont="1" applyAlignment="1">
      <alignment vertical="top"/>
    </xf>
    <xf numFmtId="0" fontId="4" fillId="0" borderId="0" xfId="0" applyFont="1" applyAlignment="1">
      <alignment horizontal="center" vertical="center"/>
    </xf>
    <xf numFmtId="0" fontId="5" fillId="0" borderId="0" xfId="0" applyFont="1" applyAlignment="1">
      <alignment horizontal="center" vertical="center"/>
    </xf>
    <xf numFmtId="185" fontId="0" fillId="2" borderId="0" xfId="0" applyNumberFormat="1" applyFill="1" applyAlignment="1" applyProtection="1">
      <alignment horizontal="right" vertical="center"/>
      <protection locked="0"/>
    </xf>
    <xf numFmtId="0" fontId="0" fillId="0" borderId="0" xfId="0" applyAlignment="1" applyProtection="1">
      <alignment vertical="center" shrinkToFit="1"/>
      <protection locked="0"/>
    </xf>
    <xf numFmtId="0" fontId="0" fillId="0" borderId="0" xfId="0" applyAlignment="1" applyProtection="1">
      <alignment vertical="top" wrapText="1" shrinkToFit="1"/>
      <protection locked="0"/>
    </xf>
    <xf numFmtId="0" fontId="8" fillId="0" borderId="0" xfId="0" applyFont="1" applyAlignment="1">
      <alignment horizontal="left" vertical="top" wrapText="1"/>
    </xf>
    <xf numFmtId="0" fontId="0" fillId="0" borderId="0" xfId="0" applyAlignment="1">
      <alignment horizontal="center" vertical="center" wrapText="1"/>
    </xf>
    <xf numFmtId="0" fontId="0" fillId="2" borderId="0" xfId="0" applyFill="1" applyAlignment="1" applyProtection="1">
      <alignment horizontal="left" vertical="center"/>
      <protection locked="0"/>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pplyProtection="1">
      <alignment horizontal="left" vertical="center" wrapText="1" indent="1" shrinkToFit="1"/>
      <protection locked="0"/>
    </xf>
    <xf numFmtId="0" fontId="0" fillId="2" borderId="5" xfId="0" applyFill="1" applyBorder="1" applyAlignment="1" applyProtection="1">
      <alignment horizontal="left" vertical="center" wrapText="1" indent="1" shrinkToFit="1"/>
      <protection locked="0"/>
    </xf>
    <xf numFmtId="0" fontId="0" fillId="2" borderId="6" xfId="0" applyFill="1" applyBorder="1" applyAlignment="1" applyProtection="1">
      <alignment horizontal="left" vertical="center" wrapText="1" indent="1" shrinkToFit="1"/>
      <protection locked="0"/>
    </xf>
    <xf numFmtId="0" fontId="0" fillId="0" borderId="0" xfId="0" applyAlignment="1">
      <alignment horizontal="center" vertical="center"/>
    </xf>
    <xf numFmtId="0" fontId="0" fillId="0" borderId="0" xfId="0" applyAlignment="1">
      <alignment horizontal="center" vertical="top"/>
    </xf>
    <xf numFmtId="0" fontId="0" fillId="2" borderId="0" xfId="0" applyFill="1" applyAlignment="1">
      <alignment horizontal="left" vertical="center"/>
    </xf>
    <xf numFmtId="0" fontId="0" fillId="2" borderId="0" xfId="0" applyFill="1" applyAlignment="1">
      <alignment horizontal="left" vertical="top"/>
    </xf>
    <xf numFmtId="0" fontId="0" fillId="2" borderId="1" xfId="0" applyFill="1" applyBorder="1" applyAlignment="1" applyProtection="1">
      <alignment vertical="center" shrinkToFit="1"/>
      <protection locked="0"/>
    </xf>
    <xf numFmtId="0" fontId="7" fillId="0" borderId="0" xfId="0" applyFont="1" applyAlignment="1">
      <alignment vertical="center" wrapText="1"/>
    </xf>
    <xf numFmtId="0" fontId="8" fillId="0" borderId="0" xfId="0" applyFont="1" applyAlignment="1">
      <alignmen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2" borderId="4" xfId="0" applyFill="1" applyBorder="1" applyAlignment="1">
      <alignment vertical="center" wrapText="1"/>
    </xf>
    <xf numFmtId="0" fontId="0" fillId="2" borderId="6" xfId="0" applyFill="1" applyBorder="1" applyAlignment="1">
      <alignment vertical="center" wrapText="1"/>
    </xf>
    <xf numFmtId="0" fontId="7" fillId="2" borderId="23"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25" xfId="0" applyFont="1" applyFill="1" applyBorder="1" applyAlignment="1">
      <alignment horizontal="center" vertical="top" wrapText="1"/>
    </xf>
    <xf numFmtId="0" fontId="0" fillId="0" borderId="0" xfId="0" applyAlignment="1">
      <alignment horizontal="left" vertical="center"/>
    </xf>
    <xf numFmtId="0" fontId="7" fillId="0" borderId="0" xfId="0" applyFont="1" applyAlignment="1">
      <alignment vertical="top" wrapText="1"/>
    </xf>
    <xf numFmtId="0" fontId="8" fillId="0" borderId="0" xfId="0" applyFont="1" applyAlignment="1">
      <alignment vertical="top" wrapText="1"/>
    </xf>
    <xf numFmtId="0" fontId="7" fillId="0" borderId="17" xfId="0" applyFont="1" applyBorder="1" applyAlignment="1">
      <alignment horizontal="left" vertical="top" wrapText="1"/>
    </xf>
    <xf numFmtId="0" fontId="7" fillId="0" borderId="3" xfId="0" applyFont="1" applyBorder="1" applyAlignment="1">
      <alignment horizontal="left" vertical="top" wrapText="1"/>
    </xf>
    <xf numFmtId="0" fontId="7" fillId="0" borderId="24" xfId="0" applyFont="1" applyBorder="1" applyAlignment="1">
      <alignment horizontal="left" vertical="top" wrapText="1"/>
    </xf>
    <xf numFmtId="0" fontId="4" fillId="0" borderId="0" xfId="0" applyFont="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0" borderId="7"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xf>
    <xf numFmtId="0" fontId="0" fillId="0" borderId="21" xfId="0" applyBorder="1" applyAlignment="1">
      <alignment horizontal="center" vertical="center"/>
    </xf>
    <xf numFmtId="0" fontId="0" fillId="2" borderId="5" xfId="0" applyFill="1" applyBorder="1" applyAlignment="1">
      <alignment horizontal="center" vertical="center" shrinkToFit="1"/>
    </xf>
    <xf numFmtId="0" fontId="0" fillId="2" borderId="23" xfId="0" applyFill="1" applyBorder="1" applyAlignment="1">
      <alignment horizontal="left" vertical="center"/>
    </xf>
    <xf numFmtId="0" fontId="0" fillId="2" borderId="20" xfId="0" applyFill="1" applyBorder="1" applyAlignment="1">
      <alignment horizontal="left" vertical="center"/>
    </xf>
    <xf numFmtId="0" fontId="0" fillId="2" borderId="25" xfId="0" applyFill="1" applyBorder="1" applyAlignment="1">
      <alignment horizontal="lef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shrinkToFit="1"/>
    </xf>
    <xf numFmtId="0" fontId="0" fillId="0" borderId="1" xfId="0" applyBorder="1" applyAlignment="1">
      <alignment horizontal="center" vertical="center"/>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5" fillId="0" borderId="0" xfId="0" applyFont="1" applyFill="1" applyAlignment="1">
      <alignment horizontal="left" vertical="center" wrapText="1"/>
    </xf>
    <xf numFmtId="0" fontId="0" fillId="0" borderId="0" xfId="0" applyProtection="1">
      <alignment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7" xfId="0" applyFill="1" applyBorder="1" applyAlignment="1">
      <alignment horizontal="left" vertical="center"/>
    </xf>
    <xf numFmtId="0" fontId="0" fillId="2" borderId="3" xfId="0" applyFill="1" applyBorder="1" applyAlignment="1">
      <alignment horizontal="left" vertical="center"/>
    </xf>
    <xf numFmtId="0" fontId="0" fillId="2" borderId="24" xfId="0" applyFill="1" applyBorder="1" applyAlignment="1">
      <alignment horizontal="left" vertical="center"/>
    </xf>
    <xf numFmtId="0" fontId="0" fillId="2" borderId="22" xfId="0" applyFill="1" applyBorder="1" applyAlignment="1">
      <alignment horizontal="left" vertical="center"/>
    </xf>
    <xf numFmtId="0" fontId="0" fillId="2" borderId="26" xfId="0" applyFill="1" applyBorder="1" applyAlignment="1">
      <alignment horizontal="left" vertical="center"/>
    </xf>
    <xf numFmtId="0" fontId="19" fillId="0" borderId="1" xfId="0" applyFont="1" applyBorder="1" applyAlignment="1">
      <alignment horizontal="center" vertical="center" wrapText="1"/>
    </xf>
    <xf numFmtId="0" fontId="19" fillId="0" borderId="0" xfId="0" applyFont="1" applyAlignment="1">
      <alignment horizontal="justify" vertical="center"/>
    </xf>
    <xf numFmtId="0" fontId="0" fillId="4" borderId="0" xfId="0" applyFill="1" applyAlignment="1" applyProtection="1">
      <alignment vertical="center" shrinkToFit="1"/>
      <protection locked="0"/>
    </xf>
    <xf numFmtId="0" fontId="0" fillId="4" borderId="0" xfId="0" applyFill="1" applyAlignment="1" applyProtection="1">
      <alignment vertical="center" wrapText="1" shrinkToFit="1"/>
      <protection locked="0"/>
    </xf>
    <xf numFmtId="0" fontId="0" fillId="4" borderId="0" xfId="0" applyFill="1" applyProtection="1">
      <alignment vertical="center"/>
      <protection locked="0"/>
    </xf>
    <xf numFmtId="0" fontId="0" fillId="2" borderId="20" xfId="0" applyFill="1" applyBorder="1" applyAlignment="1">
      <alignment horizontal="right"/>
    </xf>
    <xf numFmtId="0" fontId="0" fillId="2" borderId="5" xfId="0" applyFill="1" applyBorder="1" applyAlignment="1">
      <alignment horizontal="center"/>
    </xf>
    <xf numFmtId="0" fontId="0" fillId="0" borderId="0" xfId="0" applyAlignment="1">
      <alignment horizontal="left" vertical="top" wrapText="1"/>
    </xf>
    <xf numFmtId="0" fontId="0" fillId="3" borderId="0" xfId="0" applyFill="1" applyAlignment="1" applyProtection="1">
      <alignment vertical="center" shrinkToFit="1"/>
      <protection locked="0"/>
    </xf>
    <xf numFmtId="0" fontId="0" fillId="2" borderId="0" xfId="0" applyFill="1" applyAlignment="1">
      <alignment horizontal="left" vertical="top" wrapText="1"/>
    </xf>
    <xf numFmtId="0" fontId="0" fillId="0" borderId="0" xfId="0" applyAlignment="1">
      <alignment horizontal="left" vertical="top"/>
    </xf>
    <xf numFmtId="0" fontId="12" fillId="0" borderId="3" xfId="0" applyFont="1" applyBorder="1" applyAlignment="1">
      <alignment vertical="center" wrapText="1"/>
    </xf>
    <xf numFmtId="0" fontId="8" fillId="0" borderId="3" xfId="0" applyFont="1" applyBorder="1">
      <alignment vertical="center"/>
    </xf>
    <xf numFmtId="0" fontId="0" fillId="3" borderId="0" xfId="0" applyFill="1" applyProtection="1">
      <alignment vertical="center"/>
      <protection locked="0"/>
    </xf>
    <xf numFmtId="0" fontId="0" fillId="2" borderId="0" xfId="0" applyFill="1" applyAlignment="1" applyProtection="1">
      <alignment vertical="top" wrapText="1"/>
      <protection locked="0"/>
    </xf>
    <xf numFmtId="0" fontId="7" fillId="2" borderId="1" xfId="0" applyFont="1" applyFill="1" applyBorder="1" applyAlignment="1" applyProtection="1">
      <alignment horizontal="left" vertical="center" wrapText="1" indent="1"/>
      <protection locked="0"/>
    </xf>
    <xf numFmtId="0" fontId="8" fillId="2" borderId="1" xfId="0" applyFont="1" applyFill="1" applyBorder="1" applyAlignment="1" applyProtection="1">
      <alignment horizontal="left" vertical="center" wrapText="1" indent="1"/>
      <protection locked="0"/>
    </xf>
    <xf numFmtId="0" fontId="0" fillId="3" borderId="0" xfId="0" applyFill="1" applyAlignment="1" applyProtection="1">
      <alignment vertical="center" wrapText="1" shrinkToFit="1"/>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184" fontId="0" fillId="2" borderId="0" xfId="0" applyNumberFormat="1" applyFill="1" applyProtection="1">
      <alignment vertical="center"/>
      <protection locked="0"/>
    </xf>
    <xf numFmtId="187" fontId="0" fillId="2" borderId="5" xfId="0" applyNumberFormat="1" applyFill="1" applyBorder="1" applyAlignment="1" applyProtection="1">
      <alignment horizontal="right"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3" borderId="4" xfId="0" applyFill="1" applyBorder="1" applyAlignment="1" applyProtection="1">
      <alignment horizontal="right" vertical="center" wrapText="1"/>
      <protection locked="0"/>
    </xf>
    <xf numFmtId="0" fontId="0" fillId="3" borderId="5" xfId="0" applyFill="1" applyBorder="1" applyAlignment="1" applyProtection="1">
      <alignment horizontal="right"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184" fontId="0" fillId="2" borderId="0" xfId="0" applyNumberFormat="1" applyFill="1" applyAlignment="1" applyProtection="1">
      <alignment horizontal="left" vertical="center"/>
      <protection locked="0"/>
    </xf>
    <xf numFmtId="184" fontId="0" fillId="0" borderId="0" xfId="0" applyNumberFormat="1" applyAlignment="1" applyProtection="1">
      <alignment horizontal="left" vertical="center"/>
      <protection locked="0"/>
    </xf>
    <xf numFmtId="0" fontId="0" fillId="0" borderId="0" xfId="0" applyAlignment="1">
      <alignment horizontal="right" vertical="center"/>
    </xf>
    <xf numFmtId="0" fontId="0" fillId="0" borderId="0" xfId="0" applyAlignment="1">
      <alignment horizontal="right" vertical="top"/>
    </xf>
    <xf numFmtId="0" fontId="0" fillId="0" borderId="17" xfId="0" applyBorder="1">
      <alignment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 fillId="0" borderId="0" xfId="0" applyFont="1" applyAlignment="1">
      <alignment horizontal="left" vertical="center" wrapText="1" indent="3"/>
    </xf>
    <xf numFmtId="0" fontId="5" fillId="0" borderId="0" xfId="0" applyFont="1" applyAlignment="1">
      <alignment horizontal="left" vertical="center" indent="3"/>
    </xf>
    <xf numFmtId="176" fontId="0" fillId="0" borderId="0" xfId="0" applyNumberFormat="1" applyAlignment="1" applyProtection="1">
      <alignment horizontal="right" vertical="center"/>
      <protection locked="0"/>
    </xf>
    <xf numFmtId="0" fontId="0" fillId="0" borderId="0" xfId="0" applyAlignment="1" applyProtection="1">
      <alignment vertical="center" wrapText="1" shrinkToFit="1"/>
      <protection locked="0"/>
    </xf>
    <xf numFmtId="0" fontId="0" fillId="2" borderId="4" xfId="0" applyFill="1" applyBorder="1" applyAlignment="1" applyProtection="1">
      <alignment horizontal="left" vertical="center" indent="1"/>
      <protection locked="0"/>
    </xf>
    <xf numFmtId="0" fontId="0" fillId="2" borderId="5" xfId="0" applyFill="1" applyBorder="1" applyAlignment="1" applyProtection="1">
      <alignment horizontal="left" vertical="center" indent="1"/>
      <protection locked="0"/>
    </xf>
    <xf numFmtId="0" fontId="0" fillId="2" borderId="6" xfId="0" applyFill="1" applyBorder="1" applyAlignment="1" applyProtection="1">
      <alignment horizontal="left" vertical="center" indent="1"/>
      <protection locked="0"/>
    </xf>
    <xf numFmtId="178" fontId="0" fillId="2" borderId="5" xfId="0" applyNumberFormat="1" applyFill="1" applyBorder="1" applyProtection="1">
      <alignment vertical="center"/>
      <protection locked="0"/>
    </xf>
    <xf numFmtId="49" fontId="0" fillId="2" borderId="1" xfId="0" applyNumberFormat="1" applyFill="1" applyBorder="1" applyAlignment="1" applyProtection="1">
      <alignment horizontal="left" vertical="center" indent="1"/>
      <protection locked="0"/>
    </xf>
    <xf numFmtId="0" fontId="0" fillId="2" borderId="18" xfId="0" applyFill="1" applyBorder="1" applyAlignment="1" applyProtection="1">
      <alignment horizontal="left" vertical="center" indent="1"/>
      <protection locked="0"/>
    </xf>
    <xf numFmtId="0" fontId="0" fillId="2" borderId="19" xfId="0" applyFill="1" applyBorder="1" applyAlignment="1" applyProtection="1">
      <alignment horizontal="left" vertical="center" wrapText="1" indent="1"/>
      <protection locked="0"/>
    </xf>
    <xf numFmtId="178" fontId="0" fillId="3" borderId="5" xfId="0" applyNumberFormat="1" applyFill="1" applyBorder="1">
      <alignment vertical="center"/>
    </xf>
    <xf numFmtId="182" fontId="5" fillId="2" borderId="4" xfId="0" applyNumberFormat="1" applyFont="1" applyFill="1" applyBorder="1" applyAlignment="1" applyProtection="1">
      <alignment vertical="center" wrapText="1"/>
      <protection locked="0"/>
    </xf>
    <xf numFmtId="182" fontId="5" fillId="2" borderId="5" xfId="0" applyNumberFormat="1" applyFont="1" applyFill="1" applyBorder="1" applyAlignment="1" applyProtection="1">
      <alignment vertical="center" wrapText="1"/>
      <protection locked="0"/>
    </xf>
    <xf numFmtId="0" fontId="4"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5" xfId="0" applyFont="1" applyBorder="1" applyAlignment="1">
      <alignment vertical="center" wrapText="1"/>
    </xf>
    <xf numFmtId="182" fontId="5" fillId="3" borderId="4" xfId="0" applyNumberFormat="1" applyFont="1" applyFill="1" applyBorder="1" applyAlignment="1">
      <alignment vertical="center" wrapText="1"/>
    </xf>
    <xf numFmtId="182" fontId="5" fillId="3" borderId="5" xfId="0" applyNumberFormat="1" applyFont="1" applyFill="1" applyBorder="1" applyAlignment="1">
      <alignment vertical="center" wrapText="1"/>
    </xf>
    <xf numFmtId="178" fontId="0" fillId="3" borderId="5" xfId="0" applyNumberFormat="1" applyFill="1" applyBorder="1" applyProtection="1">
      <alignment vertical="center"/>
      <protection locked="0"/>
    </xf>
    <xf numFmtId="0" fontId="5" fillId="0" borderId="20" xfId="0" applyFont="1" applyBorder="1" applyAlignment="1">
      <alignment horizontal="left" vertical="top" wrapText="1" indent="1"/>
    </xf>
    <xf numFmtId="0" fontId="4" fillId="0" borderId="20" xfId="0" applyFont="1" applyBorder="1" applyAlignment="1">
      <alignment horizontal="left" vertical="top" wrapText="1" indent="1"/>
    </xf>
    <xf numFmtId="0" fontId="0" fillId="0" borderId="3" xfId="0" applyBorder="1">
      <alignment vertical="center"/>
    </xf>
    <xf numFmtId="0" fontId="0" fillId="2" borderId="0" xfId="0" applyFill="1" applyAlignment="1">
      <alignment horizontal="center" vertical="center"/>
    </xf>
    <xf numFmtId="0" fontId="0" fillId="3" borderId="0" xfId="0" applyFill="1" applyAlignment="1" applyProtection="1">
      <alignment horizontal="left" vertical="center"/>
      <protection locked="0"/>
    </xf>
    <xf numFmtId="0" fontId="6" fillId="0" borderId="0" xfId="0" applyFont="1" applyAlignment="1">
      <alignment horizontal="left" vertical="center" wrapText="1"/>
    </xf>
    <xf numFmtId="0" fontId="0" fillId="0" borderId="1" xfId="0" applyBorder="1" applyAlignment="1">
      <alignment horizontal="center" vertical="center" wrapText="1"/>
    </xf>
    <xf numFmtId="183" fontId="0" fillId="2" borderId="4" xfId="0" applyNumberFormat="1" applyFill="1" applyBorder="1" applyAlignment="1" applyProtection="1">
      <alignment vertical="center" wrapText="1"/>
      <protection locked="0"/>
    </xf>
    <xf numFmtId="183" fontId="0" fillId="2" borderId="5" xfId="0" applyNumberFormat="1" applyFill="1" applyBorder="1" applyAlignment="1" applyProtection="1">
      <alignment vertical="center" wrapText="1"/>
      <protection locked="0"/>
    </xf>
    <xf numFmtId="183" fontId="0" fillId="2" borderId="6" xfId="0" applyNumberFormat="1" applyFill="1" applyBorder="1" applyAlignment="1" applyProtection="1">
      <alignment vertical="center" wrapText="1"/>
      <protection locked="0"/>
    </xf>
    <xf numFmtId="0" fontId="5" fillId="0" borderId="0" xfId="0" applyFont="1" applyAlignment="1">
      <alignment horizontal="center" vertical="center" wrapText="1"/>
    </xf>
    <xf numFmtId="0" fontId="0" fillId="0" borderId="0" xfId="0" applyAlignment="1">
      <alignment horizontal="left" vertical="center" wrapText="1"/>
    </xf>
    <xf numFmtId="0" fontId="0" fillId="2" borderId="0" xfId="0" applyFill="1" applyAlignment="1">
      <alignment vertical="center" wrapText="1"/>
    </xf>
    <xf numFmtId="0" fontId="0" fillId="2" borderId="0" xfId="0" applyFill="1" applyAlignment="1">
      <alignment horizontal="left" vertical="center" wrapText="1"/>
    </xf>
    <xf numFmtId="0" fontId="14" fillId="0" borderId="0" xfId="0" applyFont="1" applyAlignment="1">
      <alignment horizontal="left" vertical="center" wrapText="1"/>
    </xf>
    <xf numFmtId="0" fontId="21"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4E52-BC0A-469B-9513-B0557BBC49AD}">
  <sheetPr>
    <pageSetUpPr fitToPage="1"/>
  </sheetPr>
  <dimension ref="A1:M185"/>
  <sheetViews>
    <sheetView showGridLines="0" tabSelected="1" view="pageBreakPreview" topLeftCell="A89" zoomScaleNormal="100" zoomScaleSheetLayoutView="100" workbookViewId="0">
      <selection activeCell="C101" sqref="C101:F101"/>
    </sheetView>
  </sheetViews>
  <sheetFormatPr defaultColWidth="8.625" defaultRowHeight="14.25"/>
  <cols>
    <col min="1" max="1" width="4.125" customWidth="1"/>
    <col min="2" max="2" width="13.625" customWidth="1"/>
    <col min="3" max="7" width="9.125" customWidth="1"/>
    <col min="8" max="8" width="8.5" customWidth="1"/>
    <col min="9" max="9" width="19.125" customWidth="1"/>
    <col min="10" max="10" width="15.625" customWidth="1"/>
  </cols>
  <sheetData>
    <row r="1" spans="1:11" ht="49.5" customHeight="1">
      <c r="A1" s="204" t="s">
        <v>172</v>
      </c>
      <c r="B1" s="205"/>
      <c r="C1" s="205"/>
      <c r="D1" s="205"/>
      <c r="E1" s="205"/>
      <c r="F1" s="205"/>
      <c r="G1" s="205"/>
      <c r="H1" s="205"/>
      <c r="I1" s="205"/>
    </row>
    <row r="2" spans="1:11" ht="42" customHeight="1">
      <c r="H2" s="206" t="s">
        <v>223</v>
      </c>
      <c r="I2" s="206"/>
    </row>
    <row r="3" spans="1:11">
      <c r="A3" t="s">
        <v>0</v>
      </c>
    </row>
    <row r="4" spans="1:11" ht="34.5" customHeight="1">
      <c r="B4" s="2" t="s">
        <v>1</v>
      </c>
    </row>
    <row r="5" spans="1:11" ht="21.6" customHeight="1">
      <c r="D5" s="1" t="s">
        <v>3</v>
      </c>
      <c r="E5" s="219" t="s">
        <v>6</v>
      </c>
      <c r="F5" s="219"/>
      <c r="G5" s="221"/>
      <c r="H5" s="221"/>
      <c r="I5" s="221"/>
      <c r="J5" s="207"/>
      <c r="K5" s="207"/>
    </row>
    <row r="6" spans="1:11" ht="21.6" customHeight="1">
      <c r="D6" s="63" t="s">
        <v>2</v>
      </c>
      <c r="E6" s="219" t="s">
        <v>5</v>
      </c>
      <c r="F6" s="219"/>
      <c r="G6" s="221"/>
      <c r="H6" s="221"/>
      <c r="I6" s="221"/>
      <c r="J6" s="207"/>
      <c r="K6" s="207"/>
    </row>
    <row r="7" spans="1:11" ht="21.6" customHeight="1">
      <c r="E7" s="220" t="s">
        <v>4</v>
      </c>
      <c r="F7" s="220"/>
      <c r="G7" s="222"/>
      <c r="H7" s="222"/>
      <c r="I7" s="222"/>
      <c r="J7" s="208"/>
      <c r="K7" s="208"/>
    </row>
    <row r="8" spans="1:11" ht="21" customHeight="1">
      <c r="E8" s="219" t="s">
        <v>193</v>
      </c>
      <c r="F8" s="219"/>
      <c r="G8" s="221"/>
      <c r="H8" s="221"/>
      <c r="I8" s="221"/>
      <c r="J8" s="207"/>
      <c r="K8" s="207"/>
    </row>
    <row r="9" spans="1:11" ht="21" customHeight="1">
      <c r="E9" s="1"/>
      <c r="F9" s="1" t="s">
        <v>194</v>
      </c>
      <c r="G9" s="221"/>
      <c r="H9" s="221"/>
      <c r="I9" s="221"/>
      <c r="J9" s="207"/>
      <c r="K9" s="207"/>
    </row>
    <row r="10" spans="1:11" ht="21" customHeight="1">
      <c r="E10" s="1"/>
      <c r="F10" s="1" t="s">
        <v>195</v>
      </c>
      <c r="G10" s="221"/>
      <c r="H10" s="221"/>
      <c r="I10" s="221"/>
      <c r="J10" s="207"/>
      <c r="K10" s="207"/>
    </row>
    <row r="11" spans="1:11">
      <c r="E11" s="1"/>
      <c r="H11" s="233"/>
      <c r="I11" s="233"/>
      <c r="J11" s="207"/>
      <c r="K11" s="207"/>
    </row>
    <row r="12" spans="1:11" ht="9.9499999999999993" customHeight="1">
      <c r="E12" s="1"/>
      <c r="F12" s="2"/>
      <c r="G12" s="2"/>
      <c r="H12" s="42"/>
      <c r="I12" s="42"/>
      <c r="J12" s="61"/>
      <c r="K12" s="61"/>
    </row>
    <row r="13" spans="1:11" ht="48" customHeight="1">
      <c r="A13" s="178" t="s">
        <v>173</v>
      </c>
      <c r="B13" s="178"/>
      <c r="C13" s="178"/>
      <c r="D13" s="178"/>
      <c r="E13" s="178"/>
      <c r="F13" s="178"/>
      <c r="G13" s="178"/>
      <c r="H13" s="178"/>
      <c r="I13" s="178"/>
    </row>
    <row r="14" spans="1:11" ht="29.45" customHeight="1">
      <c r="A14" s="210" t="s">
        <v>8</v>
      </c>
      <c r="B14" s="210"/>
      <c r="C14" s="210"/>
      <c r="D14" s="210"/>
      <c r="E14" s="210"/>
      <c r="F14" s="210"/>
      <c r="G14" s="210"/>
      <c r="H14" s="210"/>
      <c r="I14" s="210"/>
    </row>
    <row r="15" spans="1:11" ht="32.25" customHeight="1">
      <c r="A15" s="3" t="s">
        <v>18</v>
      </c>
      <c r="B15" s="3" t="s">
        <v>71</v>
      </c>
    </row>
    <row r="16" spans="1:11" ht="27" customHeight="1">
      <c r="B16" s="211"/>
      <c r="C16" s="211"/>
      <c r="D16" s="211"/>
      <c r="E16" s="211"/>
      <c r="F16" s="211"/>
      <c r="G16" s="211"/>
      <c r="H16" s="211"/>
      <c r="I16" s="211"/>
    </row>
    <row r="17" spans="1:9" ht="12" customHeight="1">
      <c r="B17" s="25"/>
      <c r="C17" s="25"/>
      <c r="D17" s="25"/>
      <c r="E17" s="25"/>
      <c r="F17" s="25"/>
      <c r="G17" s="25"/>
      <c r="H17" s="25"/>
      <c r="I17" s="25"/>
    </row>
    <row r="18" spans="1:9" ht="32.25" customHeight="1">
      <c r="A18" s="3" t="s">
        <v>78</v>
      </c>
    </row>
    <row r="19" spans="1:9" ht="32.1" customHeight="1">
      <c r="A19" s="3"/>
      <c r="B19" s="4" t="s">
        <v>6</v>
      </c>
      <c r="C19" s="223"/>
      <c r="D19" s="223"/>
      <c r="E19" s="223"/>
      <c r="F19" s="223"/>
      <c r="G19" s="223"/>
      <c r="H19" s="223"/>
      <c r="I19" s="223"/>
    </row>
    <row r="20" spans="1:9" ht="32.1" customHeight="1">
      <c r="A20" s="3"/>
      <c r="B20" s="4" t="s">
        <v>9</v>
      </c>
      <c r="C20" s="223"/>
      <c r="D20" s="223"/>
      <c r="E20" s="223"/>
      <c r="F20" s="223"/>
      <c r="G20" s="223"/>
      <c r="H20" s="223"/>
      <c r="I20" s="223"/>
    </row>
    <row r="21" spans="1:9" ht="39" customHeight="1">
      <c r="A21" s="3"/>
      <c r="B21" s="4" t="s">
        <v>169</v>
      </c>
      <c r="C21" s="223"/>
      <c r="D21" s="223"/>
      <c r="E21" s="223"/>
      <c r="F21" s="223"/>
      <c r="G21" s="223"/>
      <c r="H21" s="223"/>
      <c r="I21" s="223"/>
    </row>
    <row r="22" spans="1:9">
      <c r="B22" s="198" t="s">
        <v>170</v>
      </c>
      <c r="C22" s="199"/>
      <c r="D22" s="199"/>
      <c r="E22" s="199"/>
      <c r="F22" s="199"/>
      <c r="G22" s="199"/>
      <c r="H22" s="199"/>
      <c r="I22" s="199"/>
    </row>
    <row r="23" spans="1:9">
      <c r="B23" s="26"/>
      <c r="C23" s="27"/>
      <c r="D23" s="27"/>
      <c r="E23" s="27"/>
      <c r="F23" s="27"/>
      <c r="G23" s="27"/>
      <c r="H23" s="27"/>
      <c r="I23" s="27"/>
    </row>
    <row r="24" spans="1:9" ht="12" customHeight="1">
      <c r="B24" s="25"/>
      <c r="C24" s="25"/>
      <c r="D24" s="25"/>
      <c r="E24" s="25"/>
      <c r="F24" s="25"/>
      <c r="G24" s="25"/>
      <c r="H24" s="25"/>
      <c r="I24" s="25"/>
    </row>
    <row r="25" spans="1:9" ht="32.25" customHeight="1">
      <c r="A25" s="3" t="s">
        <v>196</v>
      </c>
    </row>
    <row r="26" spans="1:9" ht="120.6" customHeight="1">
      <c r="B26" s="195"/>
      <c r="C26" s="196"/>
      <c r="D26" s="196"/>
      <c r="E26" s="196"/>
      <c r="F26" s="196"/>
      <c r="G26" s="196"/>
      <c r="H26" s="196"/>
      <c r="I26" s="197"/>
    </row>
    <row r="27" spans="1:9">
      <c r="B27" s="198" t="s">
        <v>168</v>
      </c>
      <c r="C27" s="199"/>
      <c r="D27" s="199"/>
      <c r="E27" s="199"/>
      <c r="F27" s="199"/>
      <c r="G27" s="199"/>
      <c r="H27" s="199"/>
      <c r="I27" s="199"/>
    </row>
    <row r="28" spans="1:9" ht="12" customHeight="1">
      <c r="B28" s="25"/>
      <c r="C28" s="25"/>
      <c r="D28" s="25"/>
      <c r="E28" s="25"/>
      <c r="F28" s="25"/>
      <c r="G28" s="25"/>
      <c r="H28" s="25"/>
      <c r="I28" s="25"/>
    </row>
    <row r="29" spans="1:9" ht="12" customHeight="1">
      <c r="B29" s="25"/>
      <c r="C29" s="25"/>
      <c r="D29" s="25"/>
      <c r="E29" s="25"/>
      <c r="F29" s="25"/>
      <c r="G29" s="25"/>
      <c r="H29" s="25"/>
      <c r="I29" s="25"/>
    </row>
    <row r="30" spans="1:9" ht="28.35" customHeight="1">
      <c r="A30" s="3" t="s">
        <v>197</v>
      </c>
    </row>
    <row r="31" spans="1:9" ht="120.6" customHeight="1">
      <c r="B31" s="195"/>
      <c r="C31" s="196"/>
      <c r="D31" s="196"/>
      <c r="E31" s="196"/>
      <c r="F31" s="196"/>
      <c r="G31" s="196"/>
      <c r="H31" s="196"/>
      <c r="I31" s="197"/>
    </row>
    <row r="32" spans="1:9">
      <c r="B32" s="198" t="s">
        <v>125</v>
      </c>
      <c r="C32" s="199"/>
      <c r="D32" s="199"/>
      <c r="E32" s="199"/>
      <c r="F32" s="199"/>
      <c r="G32" s="199"/>
      <c r="H32" s="199"/>
      <c r="I32" s="199"/>
    </row>
    <row r="33" spans="1:9">
      <c r="B33" s="26"/>
      <c r="C33" s="27"/>
      <c r="D33" s="27"/>
      <c r="E33" s="27"/>
      <c r="F33" s="27"/>
      <c r="G33" s="27"/>
      <c r="H33" s="27"/>
      <c r="I33" s="27"/>
    </row>
    <row r="34" spans="1:9" ht="12" customHeight="1">
      <c r="B34" s="25"/>
      <c r="C34" s="25"/>
      <c r="D34" s="25"/>
      <c r="E34" s="25"/>
      <c r="F34" s="25"/>
      <c r="G34" s="25"/>
      <c r="H34" s="25"/>
      <c r="I34" s="25"/>
    </row>
    <row r="35" spans="1:9" ht="28.35" customHeight="1">
      <c r="A35" s="3" t="s">
        <v>198</v>
      </c>
    </row>
    <row r="36" spans="1:9" ht="141.94999999999999" customHeight="1">
      <c r="B36" s="195"/>
      <c r="C36" s="196"/>
      <c r="D36" s="196"/>
      <c r="E36" s="196"/>
      <c r="F36" s="196"/>
      <c r="G36" s="196"/>
      <c r="H36" s="196"/>
      <c r="I36" s="197"/>
    </row>
    <row r="37" spans="1:9">
      <c r="B37" s="198" t="s">
        <v>192</v>
      </c>
      <c r="C37" s="199"/>
      <c r="D37" s="199"/>
      <c r="E37" s="199"/>
      <c r="F37" s="199"/>
      <c r="G37" s="199"/>
      <c r="H37" s="199"/>
      <c r="I37" s="199"/>
    </row>
    <row r="38" spans="1:9">
      <c r="B38" s="26"/>
      <c r="C38" s="27"/>
      <c r="D38" s="27"/>
      <c r="E38" s="27"/>
      <c r="F38" s="27"/>
      <c r="G38" s="27"/>
      <c r="H38" s="27"/>
      <c r="I38" s="27"/>
    </row>
    <row r="39" spans="1:9">
      <c r="B39" s="26"/>
      <c r="C39" s="27"/>
      <c r="D39" s="27"/>
      <c r="E39" s="27"/>
      <c r="F39" s="27"/>
      <c r="G39" s="27"/>
      <c r="H39" s="27"/>
      <c r="I39" s="27"/>
    </row>
    <row r="40" spans="1:9" ht="32.25" customHeight="1">
      <c r="A40" s="3" t="s">
        <v>126</v>
      </c>
    </row>
    <row r="41" spans="1:9" ht="120.6" customHeight="1">
      <c r="B41" s="195"/>
      <c r="C41" s="196"/>
      <c r="D41" s="196"/>
      <c r="E41" s="196"/>
      <c r="F41" s="196"/>
      <c r="G41" s="196"/>
      <c r="H41" s="196"/>
      <c r="I41" s="197"/>
    </row>
    <row r="42" spans="1:9">
      <c r="B42" s="198" t="s">
        <v>218</v>
      </c>
      <c r="C42" s="199"/>
      <c r="D42" s="199"/>
      <c r="E42" s="199"/>
      <c r="F42" s="199"/>
      <c r="G42" s="199"/>
      <c r="H42" s="199"/>
      <c r="I42" s="199"/>
    </row>
    <row r="43" spans="1:9" ht="15.6" customHeight="1">
      <c r="B43" s="44"/>
      <c r="C43" s="44"/>
      <c r="D43" s="44"/>
      <c r="E43" s="44"/>
      <c r="F43" s="44"/>
      <c r="G43" s="44"/>
      <c r="H43" s="44"/>
      <c r="I43" s="44"/>
    </row>
    <row r="44" spans="1:9" s="150" customFormat="1" ht="32.25" customHeight="1">
      <c r="A44" s="3" t="s">
        <v>293</v>
      </c>
    </row>
    <row r="45" spans="1:9" s="150" customFormat="1" ht="120.6" customHeight="1">
      <c r="B45" s="195"/>
      <c r="C45" s="196"/>
      <c r="D45" s="196"/>
      <c r="E45" s="196"/>
      <c r="F45" s="196"/>
      <c r="G45" s="196"/>
      <c r="H45" s="196"/>
      <c r="I45" s="197"/>
    </row>
    <row r="46" spans="1:9" s="150" customFormat="1">
      <c r="B46" s="198" t="s">
        <v>294</v>
      </c>
      <c r="C46" s="199"/>
      <c r="D46" s="199"/>
      <c r="E46" s="199"/>
      <c r="F46" s="199"/>
      <c r="G46" s="199"/>
      <c r="H46" s="199"/>
      <c r="I46" s="199"/>
    </row>
    <row r="47" spans="1:9" ht="15.6" customHeight="1">
      <c r="B47" s="44"/>
      <c r="C47" s="44"/>
      <c r="D47" s="44"/>
      <c r="E47" s="44"/>
      <c r="F47" s="44"/>
      <c r="G47" s="44"/>
      <c r="H47" s="44"/>
      <c r="I47" s="44"/>
    </row>
    <row r="48" spans="1:9" ht="32.25" customHeight="1">
      <c r="A48" s="3" t="s">
        <v>295</v>
      </c>
    </row>
    <row r="49" spans="1:9" ht="24.6" customHeight="1">
      <c r="A49" s="3" t="s">
        <v>184</v>
      </c>
    </row>
    <row r="50" spans="1:9" ht="120.6" customHeight="1">
      <c r="B50" s="195"/>
      <c r="C50" s="196"/>
      <c r="D50" s="196"/>
      <c r="E50" s="196"/>
      <c r="F50" s="196"/>
      <c r="G50" s="196"/>
      <c r="H50" s="196"/>
      <c r="I50" s="197"/>
    </row>
    <row r="51" spans="1:9" ht="29.45" customHeight="1">
      <c r="B51" s="224" t="s">
        <v>227</v>
      </c>
      <c r="C51" s="225"/>
      <c r="D51" s="225"/>
      <c r="E51" s="225"/>
      <c r="F51" s="225"/>
      <c r="G51" s="225"/>
      <c r="H51" s="225"/>
      <c r="I51" s="225"/>
    </row>
    <row r="52" spans="1:9" ht="15" customHeight="1">
      <c r="B52" s="58"/>
      <c r="C52" s="59"/>
      <c r="D52" s="59"/>
      <c r="E52" s="59"/>
      <c r="F52" s="59"/>
      <c r="G52" s="59"/>
      <c r="H52" s="59"/>
      <c r="I52" s="59"/>
    </row>
    <row r="53" spans="1:9" ht="15" customHeight="1">
      <c r="B53" s="58"/>
      <c r="C53" s="59"/>
      <c r="D53" s="59"/>
      <c r="E53" s="59"/>
      <c r="F53" s="59"/>
      <c r="G53" s="59"/>
      <c r="H53" s="59"/>
      <c r="I53" s="59"/>
    </row>
    <row r="54" spans="1:9" ht="24.6" customHeight="1">
      <c r="A54" s="3" t="s">
        <v>185</v>
      </c>
    </row>
    <row r="55" spans="1:9" ht="33.950000000000003" customHeight="1">
      <c r="A55" s="3"/>
      <c r="B55" s="35" t="s">
        <v>186</v>
      </c>
      <c r="C55" s="35" t="s">
        <v>187</v>
      </c>
      <c r="D55" s="60" t="s">
        <v>188</v>
      </c>
      <c r="E55" s="60" t="s">
        <v>189</v>
      </c>
      <c r="F55" s="60" t="s">
        <v>190</v>
      </c>
      <c r="G55" s="60" t="s">
        <v>257</v>
      </c>
      <c r="H55" s="226" t="s">
        <v>191</v>
      </c>
      <c r="I55" s="227"/>
    </row>
    <row r="56" spans="1:9" ht="33.950000000000003" customHeight="1">
      <c r="A56" s="3"/>
      <c r="B56" s="74"/>
      <c r="C56" s="75"/>
      <c r="D56" s="76"/>
      <c r="E56" s="76"/>
      <c r="F56" s="76"/>
      <c r="G56" s="76"/>
      <c r="H56" s="228"/>
      <c r="I56" s="229"/>
    </row>
    <row r="57" spans="1:9" ht="32.450000000000003" customHeight="1">
      <c r="A57" s="3"/>
      <c r="B57" s="74"/>
      <c r="C57" s="75"/>
      <c r="D57" s="75"/>
      <c r="E57" s="75"/>
      <c r="F57" s="75"/>
      <c r="G57" s="75"/>
      <c r="H57" s="228"/>
      <c r="I57" s="229"/>
    </row>
    <row r="58" spans="1:9" ht="29.45" customHeight="1">
      <c r="B58" s="77"/>
      <c r="C58" s="78"/>
      <c r="D58" s="78"/>
      <c r="E58" s="78"/>
      <c r="F58" s="78"/>
      <c r="G58" s="78"/>
      <c r="H58" s="228"/>
      <c r="I58" s="229"/>
    </row>
    <row r="59" spans="1:9" ht="21.95" customHeight="1">
      <c r="B59" s="234" t="s">
        <v>228</v>
      </c>
      <c r="C59" s="235"/>
      <c r="D59" s="235"/>
      <c r="E59" s="235"/>
      <c r="F59" s="235"/>
      <c r="G59" s="235"/>
      <c r="H59" s="235"/>
      <c r="I59" s="235"/>
    </row>
    <row r="60" spans="1:9" ht="15" customHeight="1">
      <c r="B60" s="58"/>
      <c r="C60" s="59"/>
      <c r="D60" s="59"/>
      <c r="E60" s="59"/>
      <c r="F60" s="59"/>
      <c r="G60" s="59"/>
      <c r="H60" s="59"/>
      <c r="I60" s="59"/>
    </row>
    <row r="61" spans="1:9" ht="15" customHeight="1">
      <c r="B61" s="58"/>
      <c r="C61" s="59"/>
      <c r="D61" s="59"/>
      <c r="E61" s="59"/>
      <c r="F61" s="59"/>
      <c r="G61" s="59"/>
      <c r="H61" s="59"/>
      <c r="I61" s="59"/>
    </row>
    <row r="62" spans="1:9" ht="32.25" customHeight="1">
      <c r="A62" s="3" t="s">
        <v>296</v>
      </c>
    </row>
    <row r="63" spans="1:9" ht="32.25" customHeight="1">
      <c r="A63" s="3"/>
      <c r="B63" s="41" t="s">
        <v>250</v>
      </c>
      <c r="C63" s="212" t="s">
        <v>252</v>
      </c>
      <c r="D63" s="212"/>
      <c r="E63" s="212"/>
      <c r="F63" s="212"/>
      <c r="G63" s="212"/>
      <c r="H63" s="212"/>
      <c r="I63" s="212"/>
    </row>
    <row r="64" spans="1:9" ht="32.25" customHeight="1">
      <c r="A64" s="3"/>
      <c r="B64" s="41" t="s">
        <v>251</v>
      </c>
      <c r="C64" s="213" t="s">
        <v>253</v>
      </c>
      <c r="D64" s="214"/>
      <c r="E64" s="214"/>
      <c r="F64" s="214"/>
      <c r="G64" s="214"/>
      <c r="H64" s="214"/>
      <c r="I64" s="215"/>
    </row>
    <row r="65" spans="1:9">
      <c r="B65" s="198" t="s">
        <v>301</v>
      </c>
      <c r="C65" s="199"/>
      <c r="D65" s="199"/>
      <c r="E65" s="199"/>
      <c r="F65" s="199"/>
      <c r="G65" s="199"/>
      <c r="H65" s="199"/>
      <c r="I65" s="199"/>
    </row>
    <row r="66" spans="1:9">
      <c r="B66" s="200" t="s">
        <v>303</v>
      </c>
      <c r="C66" s="200"/>
      <c r="D66" s="200"/>
      <c r="E66" s="200"/>
      <c r="F66" s="200"/>
      <c r="G66" s="200"/>
      <c r="H66" s="200"/>
      <c r="I66" s="200"/>
    </row>
    <row r="67" spans="1:9" ht="26.25" customHeight="1">
      <c r="A67" s="3"/>
      <c r="B67" s="200"/>
      <c r="C67" s="200"/>
      <c r="D67" s="200"/>
      <c r="E67" s="200"/>
      <c r="F67" s="200"/>
      <c r="G67" s="200"/>
      <c r="H67" s="200"/>
      <c r="I67" s="200"/>
    </row>
    <row r="68" spans="1:9" ht="13.35" customHeight="1">
      <c r="A68" s="3"/>
      <c r="B68" s="62"/>
      <c r="C68" s="62"/>
      <c r="D68" s="62"/>
      <c r="E68" s="62"/>
      <c r="F68" s="62"/>
      <c r="G68" s="62"/>
      <c r="H68" s="62"/>
      <c r="I68" s="62"/>
    </row>
    <row r="69" spans="1:9" ht="13.35" customHeight="1">
      <c r="A69" s="3"/>
      <c r="B69" s="236" t="s">
        <v>199</v>
      </c>
      <c r="C69" s="237"/>
      <c r="D69" s="237"/>
      <c r="E69" s="237"/>
      <c r="F69" s="237"/>
      <c r="G69" s="237"/>
      <c r="H69" s="237"/>
      <c r="I69" s="238"/>
    </row>
    <row r="70" spans="1:9" ht="39.950000000000003" customHeight="1">
      <c r="A70" s="3"/>
      <c r="B70" s="230"/>
      <c r="C70" s="231"/>
      <c r="D70" s="231"/>
      <c r="E70" s="231"/>
      <c r="F70" s="231"/>
      <c r="G70" s="231"/>
      <c r="H70" s="231"/>
      <c r="I70" s="232"/>
    </row>
    <row r="71" spans="1:9" ht="13.35" customHeight="1">
      <c r="A71" s="3"/>
      <c r="B71" s="62"/>
      <c r="C71" s="62"/>
      <c r="D71" s="62"/>
      <c r="E71" s="62"/>
      <c r="F71" s="62"/>
      <c r="G71" s="62"/>
      <c r="H71" s="62"/>
      <c r="I71" s="62"/>
    </row>
    <row r="72" spans="1:9" ht="15" customHeight="1">
      <c r="B72" s="58"/>
      <c r="C72" s="59"/>
      <c r="D72" s="59"/>
      <c r="E72" s="59"/>
      <c r="F72" s="59"/>
      <c r="G72" s="59"/>
      <c r="H72" s="59"/>
      <c r="I72" s="59"/>
    </row>
    <row r="73" spans="1:9" ht="20.100000000000001" customHeight="1">
      <c r="A73" s="3" t="s">
        <v>297</v>
      </c>
    </row>
    <row r="74" spans="1:9" ht="36" customHeight="1">
      <c r="A74" s="3"/>
      <c r="B74" s="121">
        <v>45536</v>
      </c>
      <c r="C74" s="216"/>
      <c r="D74" s="217"/>
      <c r="E74" s="217"/>
      <c r="F74" s="217"/>
      <c r="G74" s="217"/>
      <c r="H74" s="217"/>
      <c r="I74" s="218"/>
    </row>
    <row r="75" spans="1:9" ht="36" customHeight="1">
      <c r="A75" s="3"/>
      <c r="B75" s="5">
        <f>EDATE(B74,1)</f>
        <v>45566</v>
      </c>
      <c r="C75" s="201"/>
      <c r="D75" s="201"/>
      <c r="E75" s="201"/>
      <c r="F75" s="201"/>
      <c r="G75" s="201"/>
      <c r="H75" s="201"/>
      <c r="I75" s="201"/>
    </row>
    <row r="76" spans="1:9" ht="36" customHeight="1">
      <c r="A76" s="3"/>
      <c r="B76" s="5">
        <f t="shared" ref="B76:B80" si="0">EDATE(B75,1)</f>
        <v>45597</v>
      </c>
      <c r="C76" s="201"/>
      <c r="D76" s="201"/>
      <c r="E76" s="201"/>
      <c r="F76" s="201"/>
      <c r="G76" s="201"/>
      <c r="H76" s="201"/>
      <c r="I76" s="201"/>
    </row>
    <row r="77" spans="1:9" ht="36" customHeight="1">
      <c r="A77" s="3"/>
      <c r="B77" s="5">
        <f t="shared" si="0"/>
        <v>45627</v>
      </c>
      <c r="C77" s="201"/>
      <c r="D77" s="201"/>
      <c r="E77" s="201"/>
      <c r="F77" s="201"/>
      <c r="G77" s="201"/>
      <c r="H77" s="201"/>
      <c r="I77" s="201"/>
    </row>
    <row r="78" spans="1:9" ht="36" customHeight="1">
      <c r="A78" s="3"/>
      <c r="B78" s="5">
        <f t="shared" si="0"/>
        <v>45658</v>
      </c>
      <c r="C78" s="201"/>
      <c r="D78" s="201"/>
      <c r="E78" s="201"/>
      <c r="F78" s="201"/>
      <c r="G78" s="201"/>
      <c r="H78" s="201"/>
      <c r="I78" s="201"/>
    </row>
    <row r="79" spans="1:9" ht="36" customHeight="1">
      <c r="A79" s="3"/>
      <c r="B79" s="5">
        <f t="shared" si="0"/>
        <v>45689</v>
      </c>
      <c r="C79" s="201"/>
      <c r="D79" s="201"/>
      <c r="E79" s="201"/>
      <c r="F79" s="201"/>
      <c r="G79" s="201"/>
      <c r="H79" s="201"/>
      <c r="I79" s="201"/>
    </row>
    <row r="80" spans="1:9" ht="36" customHeight="1">
      <c r="A80" s="3"/>
      <c r="B80" s="5">
        <f t="shared" si="0"/>
        <v>45717</v>
      </c>
      <c r="C80" s="201"/>
      <c r="D80" s="201"/>
      <c r="E80" s="201"/>
      <c r="F80" s="201"/>
      <c r="G80" s="201"/>
      <c r="H80" s="201"/>
      <c r="I80" s="201"/>
    </row>
    <row r="81" spans="1:9" ht="11.45" customHeight="1">
      <c r="A81" s="3"/>
      <c r="B81" s="29"/>
      <c r="C81" s="30"/>
      <c r="D81" s="30"/>
      <c r="E81" s="30"/>
      <c r="F81" s="30"/>
      <c r="G81" s="30"/>
      <c r="H81" s="30"/>
      <c r="I81" s="30"/>
    </row>
    <row r="82" spans="1:9" ht="20.100000000000001" customHeight="1">
      <c r="A82" s="3" t="s">
        <v>298</v>
      </c>
    </row>
    <row r="83" spans="1:9" ht="36" customHeight="1">
      <c r="A83" s="3"/>
      <c r="B83" s="5">
        <f>EDATE(B80,1)</f>
        <v>45748</v>
      </c>
      <c r="C83" s="216"/>
      <c r="D83" s="217"/>
      <c r="E83" s="217"/>
      <c r="F83" s="217"/>
      <c r="G83" s="217"/>
      <c r="H83" s="217"/>
      <c r="I83" s="218"/>
    </row>
    <row r="84" spans="1:9" ht="36" customHeight="1">
      <c r="A84" s="3"/>
      <c r="B84" s="5">
        <f>EDATE(B83,1)</f>
        <v>45778</v>
      </c>
      <c r="C84" s="201"/>
      <c r="D84" s="201"/>
      <c r="E84" s="201"/>
      <c r="F84" s="201"/>
      <c r="G84" s="201"/>
      <c r="H84" s="201"/>
      <c r="I84" s="201"/>
    </row>
    <row r="85" spans="1:9" ht="36" customHeight="1">
      <c r="A85" s="3"/>
      <c r="B85" s="5">
        <f>EDATE(B84,1)</f>
        <v>45809</v>
      </c>
      <c r="C85" s="201"/>
      <c r="D85" s="201"/>
      <c r="E85" s="201"/>
      <c r="F85" s="201"/>
      <c r="G85" s="201"/>
      <c r="H85" s="201"/>
      <c r="I85" s="201"/>
    </row>
    <row r="86" spans="1:9" ht="36" customHeight="1">
      <c r="A86" s="3"/>
      <c r="B86" s="5">
        <f t="shared" ref="B86:B94" si="1">EDATE(B85,1)</f>
        <v>45839</v>
      </c>
      <c r="C86" s="201"/>
      <c r="D86" s="201"/>
      <c r="E86" s="201"/>
      <c r="F86" s="201"/>
      <c r="G86" s="201"/>
      <c r="H86" s="201"/>
      <c r="I86" s="201"/>
    </row>
    <row r="87" spans="1:9" ht="36" customHeight="1">
      <c r="A87" s="3"/>
      <c r="B87" s="5">
        <f t="shared" si="1"/>
        <v>45870</v>
      </c>
      <c r="C87" s="201"/>
      <c r="D87" s="201"/>
      <c r="E87" s="201"/>
      <c r="F87" s="201"/>
      <c r="G87" s="201"/>
      <c r="H87" s="201"/>
      <c r="I87" s="201"/>
    </row>
    <row r="88" spans="1:9" ht="36" customHeight="1">
      <c r="A88" s="3"/>
      <c r="B88" s="5">
        <f t="shared" si="1"/>
        <v>45901</v>
      </c>
      <c r="C88" s="201"/>
      <c r="D88" s="201"/>
      <c r="E88" s="201"/>
      <c r="F88" s="201"/>
      <c r="G88" s="201"/>
      <c r="H88" s="201"/>
      <c r="I88" s="201"/>
    </row>
    <row r="89" spans="1:9" ht="36" customHeight="1">
      <c r="A89" s="3"/>
      <c r="B89" s="5">
        <f t="shared" si="1"/>
        <v>45931</v>
      </c>
      <c r="C89" s="201"/>
      <c r="D89" s="201"/>
      <c r="E89" s="201"/>
      <c r="F89" s="201"/>
      <c r="G89" s="201"/>
      <c r="H89" s="201"/>
      <c r="I89" s="201"/>
    </row>
    <row r="90" spans="1:9" ht="36" customHeight="1">
      <c r="A90" s="3"/>
      <c r="B90" s="5">
        <f t="shared" si="1"/>
        <v>45962</v>
      </c>
      <c r="C90" s="201"/>
      <c r="D90" s="201"/>
      <c r="E90" s="201"/>
      <c r="F90" s="201"/>
      <c r="G90" s="201"/>
      <c r="H90" s="201"/>
      <c r="I90" s="201"/>
    </row>
    <row r="91" spans="1:9" ht="36" customHeight="1">
      <c r="A91" s="3"/>
      <c r="B91" s="5">
        <f t="shared" si="1"/>
        <v>45992</v>
      </c>
      <c r="C91" s="201"/>
      <c r="D91" s="201"/>
      <c r="E91" s="201"/>
      <c r="F91" s="201"/>
      <c r="G91" s="201"/>
      <c r="H91" s="201"/>
      <c r="I91" s="201"/>
    </row>
    <row r="92" spans="1:9" ht="36" customHeight="1">
      <c r="A92" s="3"/>
      <c r="B92" s="5">
        <f t="shared" si="1"/>
        <v>46023</v>
      </c>
      <c r="C92" s="201"/>
      <c r="D92" s="201"/>
      <c r="E92" s="201"/>
      <c r="F92" s="201"/>
      <c r="G92" s="201"/>
      <c r="H92" s="201"/>
      <c r="I92" s="201"/>
    </row>
    <row r="93" spans="1:9" ht="36" customHeight="1">
      <c r="A93" s="3"/>
      <c r="B93" s="5">
        <f t="shared" si="1"/>
        <v>46054</v>
      </c>
      <c r="C93" s="201"/>
      <c r="D93" s="201"/>
      <c r="E93" s="201"/>
      <c r="F93" s="201"/>
      <c r="G93" s="201"/>
      <c r="H93" s="201"/>
      <c r="I93" s="201"/>
    </row>
    <row r="94" spans="1:9" ht="36" customHeight="1">
      <c r="A94" s="3"/>
      <c r="B94" s="5">
        <f t="shared" si="1"/>
        <v>46082</v>
      </c>
      <c r="C94" s="201"/>
      <c r="D94" s="201"/>
      <c r="E94" s="201"/>
      <c r="F94" s="201"/>
      <c r="G94" s="201"/>
      <c r="H94" s="201"/>
      <c r="I94" s="201"/>
    </row>
    <row r="95" spans="1:9" ht="5.0999999999999996" customHeight="1">
      <c r="A95" s="3"/>
      <c r="B95" s="29"/>
      <c r="C95" s="30"/>
      <c r="D95" s="30"/>
      <c r="E95" s="30"/>
      <c r="F95" s="30"/>
      <c r="G95" s="30"/>
      <c r="H95" s="30"/>
      <c r="I95" s="30"/>
    </row>
    <row r="96" spans="1:9" ht="32.25" customHeight="1">
      <c r="A96" s="3" t="s">
        <v>299</v>
      </c>
    </row>
    <row r="97" spans="1:10">
      <c r="A97" s="3"/>
      <c r="B97" s="3" t="s">
        <v>11</v>
      </c>
      <c r="I97" s="6"/>
      <c r="J97" s="6" t="s">
        <v>10</v>
      </c>
    </row>
    <row r="98" spans="1:10" ht="18.75" customHeight="1">
      <c r="B98" s="13" t="s">
        <v>219</v>
      </c>
      <c r="C98" s="187" t="s">
        <v>26</v>
      </c>
      <c r="D98" s="188"/>
      <c r="E98" s="188"/>
      <c r="F98" s="189"/>
      <c r="G98" s="187" t="s">
        <v>255</v>
      </c>
      <c r="H98" s="189"/>
      <c r="I98" s="123" t="s">
        <v>254</v>
      </c>
      <c r="J98" s="158" t="s">
        <v>256</v>
      </c>
    </row>
    <row r="99" spans="1:10" ht="30" customHeight="1">
      <c r="B99" s="79"/>
      <c r="C99" s="126"/>
      <c r="D99" s="127"/>
      <c r="E99" s="127"/>
      <c r="F99" s="128"/>
      <c r="G99" s="185"/>
      <c r="H99" s="186"/>
      <c r="I99" s="80"/>
      <c r="J99" s="125">
        <f>ROUNDDOWN(I99*3/4,0)</f>
        <v>0</v>
      </c>
    </row>
    <row r="100" spans="1:10" ht="30" customHeight="1">
      <c r="B100" s="79"/>
      <c r="C100" s="182"/>
      <c r="D100" s="183"/>
      <c r="E100" s="183"/>
      <c r="F100" s="184"/>
      <c r="G100" s="185"/>
      <c r="H100" s="186"/>
      <c r="I100" s="80"/>
      <c r="J100" s="125">
        <f t="shared" ref="J100:J111" si="2">ROUNDDOWN(I100*3/4,0)</f>
        <v>0</v>
      </c>
    </row>
    <row r="101" spans="1:10" ht="30" customHeight="1">
      <c r="B101" s="79"/>
      <c r="C101" s="182"/>
      <c r="D101" s="183"/>
      <c r="E101" s="183"/>
      <c r="F101" s="184"/>
      <c r="G101" s="185"/>
      <c r="H101" s="186"/>
      <c r="I101" s="80"/>
      <c r="J101" s="125">
        <f t="shared" si="2"/>
        <v>0</v>
      </c>
    </row>
    <row r="102" spans="1:10" ht="30" customHeight="1">
      <c r="B102" s="79"/>
      <c r="C102" s="182"/>
      <c r="D102" s="183"/>
      <c r="E102" s="183"/>
      <c r="F102" s="184"/>
      <c r="G102" s="190"/>
      <c r="H102" s="191"/>
      <c r="I102" s="80"/>
      <c r="J102" s="125">
        <f t="shared" si="2"/>
        <v>0</v>
      </c>
    </row>
    <row r="103" spans="1:10" ht="30" customHeight="1">
      <c r="B103" s="79"/>
      <c r="C103" s="182"/>
      <c r="D103" s="183"/>
      <c r="E103" s="183"/>
      <c r="F103" s="184"/>
      <c r="G103" s="190"/>
      <c r="H103" s="191"/>
      <c r="I103" s="80"/>
      <c r="J103" s="125">
        <f t="shared" si="2"/>
        <v>0</v>
      </c>
    </row>
    <row r="104" spans="1:10" ht="30" customHeight="1">
      <c r="B104" s="79"/>
      <c r="C104" s="182"/>
      <c r="D104" s="183"/>
      <c r="E104" s="183"/>
      <c r="F104" s="184"/>
      <c r="G104" s="190"/>
      <c r="H104" s="191"/>
      <c r="I104" s="80"/>
      <c r="J104" s="125">
        <f t="shared" si="2"/>
        <v>0</v>
      </c>
    </row>
    <row r="105" spans="1:10" ht="30" customHeight="1">
      <c r="B105" s="79"/>
      <c r="C105" s="182"/>
      <c r="D105" s="183"/>
      <c r="E105" s="183"/>
      <c r="F105" s="184"/>
      <c r="G105" s="190"/>
      <c r="H105" s="191"/>
      <c r="I105" s="80"/>
      <c r="J105" s="125">
        <f t="shared" si="2"/>
        <v>0</v>
      </c>
    </row>
    <row r="106" spans="1:10" ht="30" customHeight="1">
      <c r="B106" s="79"/>
      <c r="C106" s="182"/>
      <c r="D106" s="183"/>
      <c r="E106" s="183"/>
      <c r="F106" s="184"/>
      <c r="G106" s="190"/>
      <c r="H106" s="191"/>
      <c r="I106" s="80"/>
      <c r="J106" s="125">
        <f t="shared" si="2"/>
        <v>0</v>
      </c>
    </row>
    <row r="107" spans="1:10" ht="30" customHeight="1">
      <c r="B107" s="79"/>
      <c r="C107" s="182"/>
      <c r="D107" s="183"/>
      <c r="E107" s="183"/>
      <c r="F107" s="184"/>
      <c r="G107" s="190"/>
      <c r="H107" s="191"/>
      <c r="I107" s="80"/>
      <c r="J107" s="125">
        <f t="shared" si="2"/>
        <v>0</v>
      </c>
    </row>
    <row r="108" spans="1:10" ht="30" customHeight="1">
      <c r="B108" s="79"/>
      <c r="C108" s="182"/>
      <c r="D108" s="183"/>
      <c r="E108" s="183"/>
      <c r="F108" s="184"/>
      <c r="G108" s="190"/>
      <c r="H108" s="191"/>
      <c r="I108" s="80"/>
      <c r="J108" s="125">
        <f t="shared" si="2"/>
        <v>0</v>
      </c>
    </row>
    <row r="109" spans="1:10" ht="30" customHeight="1">
      <c r="B109" s="79"/>
      <c r="C109" s="182"/>
      <c r="D109" s="183"/>
      <c r="E109" s="183"/>
      <c r="F109" s="184"/>
      <c r="G109" s="190"/>
      <c r="H109" s="191"/>
      <c r="I109" s="80"/>
      <c r="J109" s="125">
        <f t="shared" si="2"/>
        <v>0</v>
      </c>
    </row>
    <row r="110" spans="1:10" ht="30" customHeight="1">
      <c r="B110" s="79"/>
      <c r="C110" s="182"/>
      <c r="D110" s="183"/>
      <c r="E110" s="183"/>
      <c r="F110" s="184"/>
      <c r="G110" s="190"/>
      <c r="H110" s="191"/>
      <c r="I110" s="80"/>
      <c r="J110" s="125">
        <f t="shared" si="2"/>
        <v>0</v>
      </c>
    </row>
    <row r="111" spans="1:10" ht="30" customHeight="1">
      <c r="B111" s="79"/>
      <c r="C111" s="182"/>
      <c r="D111" s="183"/>
      <c r="E111" s="183"/>
      <c r="F111" s="184"/>
      <c r="G111" s="190"/>
      <c r="H111" s="191"/>
      <c r="I111" s="80"/>
      <c r="J111" s="125">
        <f t="shared" si="2"/>
        <v>0</v>
      </c>
    </row>
    <row r="112" spans="1:10" ht="30" customHeight="1">
      <c r="B112" s="79"/>
      <c r="C112" s="182"/>
      <c r="D112" s="183"/>
      <c r="E112" s="183"/>
      <c r="F112" s="184"/>
      <c r="G112" s="190"/>
      <c r="H112" s="191"/>
      <c r="I112" s="80"/>
      <c r="J112" s="125">
        <f>ROUNDDOWN(I112*3/4,0)</f>
        <v>0</v>
      </c>
    </row>
    <row r="113" spans="2:10" ht="18.75" customHeight="1">
      <c r="B113" s="4" t="s">
        <v>258</v>
      </c>
      <c r="C113" s="170"/>
      <c r="D113" s="171"/>
      <c r="E113" s="171"/>
      <c r="F113" s="172"/>
      <c r="G113" s="173" t="str">
        <f>IF(SUM(G99:H112)&gt;0,SUM(G99:H112),"")</f>
        <v/>
      </c>
      <c r="H113" s="174"/>
      <c r="I113" s="83" t="str">
        <f>IF(SUM(I99:I112)&gt;0,SUM(I99:I112),"")</f>
        <v/>
      </c>
      <c r="J113" s="124"/>
    </row>
    <row r="114" spans="2:10" ht="39" customHeight="1">
      <c r="B114" s="175" t="s">
        <v>220</v>
      </c>
      <c r="C114" s="176"/>
      <c r="D114" s="176"/>
      <c r="E114" s="176"/>
      <c r="F114" s="176"/>
      <c r="G114" s="176"/>
      <c r="H114" s="176"/>
      <c r="I114" s="176"/>
    </row>
    <row r="115" spans="2:10" ht="37.5" customHeight="1">
      <c r="B115" s="192" t="s">
        <v>259</v>
      </c>
      <c r="C115" s="192"/>
      <c r="D115" s="192"/>
      <c r="E115" s="192"/>
      <c r="F115" s="192"/>
      <c r="G115" s="192"/>
      <c r="H115" s="192"/>
      <c r="I115" s="192"/>
      <c r="J115" s="192"/>
    </row>
    <row r="116" spans="2:10" ht="38.25" customHeight="1">
      <c r="B116" s="193" t="s">
        <v>260</v>
      </c>
      <c r="C116" s="193"/>
      <c r="D116" s="193"/>
      <c r="E116" s="193"/>
      <c r="F116" s="193"/>
      <c r="G116" s="193"/>
      <c r="H116" s="193"/>
      <c r="I116" s="193"/>
      <c r="J116" s="193"/>
    </row>
    <row r="117" spans="2:10" s="122" customFormat="1" ht="38.25" customHeight="1">
      <c r="B117" s="193" t="s">
        <v>260</v>
      </c>
      <c r="C117" s="193"/>
      <c r="D117" s="193"/>
      <c r="E117" s="193"/>
      <c r="F117" s="193"/>
      <c r="G117" s="193"/>
      <c r="H117" s="193"/>
      <c r="I117" s="193"/>
      <c r="J117" s="193"/>
    </row>
    <row r="118" spans="2:10" ht="23.45" customHeight="1">
      <c r="B118" s="12" t="s">
        <v>12</v>
      </c>
      <c r="I118" s="6" t="s">
        <v>10</v>
      </c>
    </row>
    <row r="119" spans="2:10" ht="20.25" customHeight="1">
      <c r="B119" s="180" t="s">
        <v>124</v>
      </c>
      <c r="C119" s="180"/>
      <c r="D119" s="180"/>
      <c r="E119" s="180"/>
      <c r="F119" s="180"/>
      <c r="G119" s="180"/>
      <c r="H119" s="180"/>
      <c r="I119" s="81" t="str">
        <f>IF(ISNUMBER(I113),
IF(ROUNDDOWN(SUM(I99:I112)*3/4,0)+ROUNDDOWN(SUM(I134:I147)*3/4,0)&lt;20000000,"２０００万円以下は対象外",
IF((ROUNDDOWN(SUM(I99:I112)*3/4,0))&lt;100000000,ROUNDDOWN(SUM(I99:I112)*3/4,0),100000000)),"")</f>
        <v/>
      </c>
    </row>
    <row r="120" spans="2:10" ht="20.25" customHeight="1">
      <c r="B120" s="180" t="s">
        <v>200</v>
      </c>
      <c r="C120" s="180"/>
      <c r="D120" s="180"/>
      <c r="E120" s="180"/>
      <c r="F120" s="180"/>
      <c r="G120" s="180"/>
      <c r="H120" s="180"/>
      <c r="I120" s="72"/>
    </row>
    <row r="121" spans="2:10" ht="20.25" customHeight="1">
      <c r="B121" s="180" t="s">
        <v>201</v>
      </c>
      <c r="C121" s="180"/>
      <c r="D121" s="180"/>
      <c r="E121" s="180"/>
      <c r="F121" s="180"/>
      <c r="G121" s="180"/>
      <c r="H121" s="180"/>
      <c r="I121" s="72"/>
    </row>
    <row r="122" spans="2:10" ht="18.75" customHeight="1">
      <c r="B122" s="181" t="s">
        <v>7</v>
      </c>
      <c r="C122" s="181"/>
      <c r="D122" s="181"/>
      <c r="E122" s="181"/>
      <c r="F122" s="181"/>
      <c r="G122" s="181"/>
      <c r="H122" s="181"/>
      <c r="I122" s="82" t="str">
        <f>IF(ISNUMBER(I113),IF(SUM(I119:I121)=G113,SUM(I119:I121),"負担区分内訳と金額（税込）不一致"),"")</f>
        <v/>
      </c>
    </row>
    <row r="123" spans="2:10" ht="20.25" customHeight="1">
      <c r="B123" s="10" t="s">
        <v>16</v>
      </c>
      <c r="C123" s="8"/>
      <c r="D123" s="8"/>
      <c r="E123" s="8"/>
      <c r="F123" s="8"/>
      <c r="G123" s="24"/>
      <c r="H123" s="24"/>
    </row>
    <row r="124" spans="2:10" ht="10.5" customHeight="1">
      <c r="B124" s="67" t="s">
        <v>72</v>
      </c>
      <c r="C124" s="161" t="str">
        <f>IF(ISNUMBER($I$113),IF($I$113=0,"",SUMIF($B$99:$B$112,B124,$I$99:$I$112)),"")</f>
        <v/>
      </c>
      <c r="D124" s="162"/>
      <c r="E124" s="8"/>
      <c r="F124" s="66"/>
      <c r="G124" s="66"/>
      <c r="H124" s="66"/>
    </row>
    <row r="125" spans="2:10" ht="10.5" customHeight="1">
      <c r="B125" s="67" t="s">
        <v>73</v>
      </c>
      <c r="C125" s="161" t="str">
        <f>IF(ISNUMBER($I$113),IF($I$113=0,"",SUMIF($B$99:$B$112,B125,$I$99:$I$112)),"")</f>
        <v/>
      </c>
      <c r="D125" s="162"/>
      <c r="E125" s="65"/>
      <c r="F125" s="66"/>
      <c r="G125" s="66"/>
      <c r="H125" s="66"/>
    </row>
    <row r="126" spans="2:10" ht="10.5" customHeight="1">
      <c r="B126" s="67" t="s">
        <v>74</v>
      </c>
      <c r="C126" s="161" t="str">
        <f>IF(ISNUMBER($I$113),IF($I$113=0,"",SUMIF($B$99:$B$112,B126,$I$99:$I$112)),"")</f>
        <v/>
      </c>
      <c r="D126" s="162"/>
      <c r="E126" s="65"/>
      <c r="F126" s="66"/>
      <c r="G126" s="66"/>
      <c r="H126" s="66"/>
    </row>
    <row r="127" spans="2:10" ht="10.5" customHeight="1">
      <c r="B127" s="67" t="s">
        <v>75</v>
      </c>
      <c r="C127" s="161" t="str">
        <f t="shared" ref="C127:C129" si="3">IF(ISNUMBER($I$113),IF($I$113=0,"",SUMIF($B$99:$B$112,B127,$I$99:$I$112)),"")</f>
        <v/>
      </c>
      <c r="D127" s="162"/>
      <c r="E127" s="65"/>
      <c r="F127" s="66"/>
      <c r="G127" s="24" t="s">
        <v>10</v>
      </c>
      <c r="H127" s="66"/>
    </row>
    <row r="128" spans="2:10" ht="10.5" customHeight="1">
      <c r="B128" s="67" t="s">
        <v>222</v>
      </c>
      <c r="C128" s="161" t="str">
        <f t="shared" si="3"/>
        <v/>
      </c>
      <c r="D128" s="162"/>
      <c r="E128" s="163" t="s">
        <v>7</v>
      </c>
      <c r="F128" s="165" t="str">
        <f>IF(ISNUMBER(I113),IF(I113=0,"",SUM(C124:D129)),"")</f>
        <v/>
      </c>
      <c r="G128" s="166"/>
      <c r="H128" s="169"/>
    </row>
    <row r="129" spans="1:10" ht="10.5" customHeight="1">
      <c r="B129" s="67" t="s">
        <v>77</v>
      </c>
      <c r="C129" s="161" t="str">
        <f t="shared" si="3"/>
        <v/>
      </c>
      <c r="D129" s="162"/>
      <c r="E129" s="164"/>
      <c r="F129" s="167"/>
      <c r="G129" s="168"/>
      <c r="H129" s="169"/>
    </row>
    <row r="130" spans="1:10" ht="19.5" customHeight="1">
      <c r="A130" s="3"/>
    </row>
    <row r="131" spans="1:10" ht="32.25" customHeight="1">
      <c r="A131" s="3" t="s">
        <v>304</v>
      </c>
    </row>
    <row r="132" spans="1:10">
      <c r="A132" s="3"/>
      <c r="B132" s="3" t="s">
        <v>11</v>
      </c>
      <c r="I132" s="6" t="s">
        <v>10</v>
      </c>
    </row>
    <row r="133" spans="1:10" ht="18.75" customHeight="1">
      <c r="B133" s="13" t="s">
        <v>219</v>
      </c>
      <c r="C133" s="187" t="s">
        <v>26</v>
      </c>
      <c r="D133" s="188"/>
      <c r="E133" s="188"/>
      <c r="F133" s="189"/>
      <c r="G133" s="187" t="s">
        <v>68</v>
      </c>
      <c r="H133" s="189"/>
      <c r="I133" s="156" t="s">
        <v>254</v>
      </c>
      <c r="J133" s="157" t="s">
        <v>256</v>
      </c>
    </row>
    <row r="134" spans="1:10" ht="30" customHeight="1">
      <c r="B134" s="79"/>
      <c r="C134" s="182"/>
      <c r="D134" s="183"/>
      <c r="E134" s="183"/>
      <c r="F134" s="184"/>
      <c r="G134" s="185"/>
      <c r="H134" s="186"/>
      <c r="I134" s="80"/>
      <c r="J134" s="125">
        <f>ROUNDDOWN(I134*3/4,0)</f>
        <v>0</v>
      </c>
    </row>
    <row r="135" spans="1:10" ht="30" customHeight="1">
      <c r="B135" s="79"/>
      <c r="C135" s="182"/>
      <c r="D135" s="183"/>
      <c r="E135" s="183"/>
      <c r="F135" s="184"/>
      <c r="G135" s="185"/>
      <c r="H135" s="186"/>
      <c r="I135" s="80"/>
      <c r="J135" s="125">
        <f t="shared" ref="J135:J146" si="4">ROUNDDOWN(I135*3/4,0)</f>
        <v>0</v>
      </c>
    </row>
    <row r="136" spans="1:10" ht="30" customHeight="1">
      <c r="B136" s="79"/>
      <c r="C136" s="182"/>
      <c r="D136" s="183"/>
      <c r="E136" s="183"/>
      <c r="F136" s="184"/>
      <c r="G136" s="185"/>
      <c r="H136" s="186"/>
      <c r="I136" s="80"/>
      <c r="J136" s="125">
        <f t="shared" si="4"/>
        <v>0</v>
      </c>
    </row>
    <row r="137" spans="1:10" ht="30" customHeight="1">
      <c r="B137" s="79"/>
      <c r="C137" s="182"/>
      <c r="D137" s="183"/>
      <c r="E137" s="183"/>
      <c r="F137" s="184"/>
      <c r="G137" s="185"/>
      <c r="H137" s="186"/>
      <c r="I137" s="80"/>
      <c r="J137" s="125">
        <f t="shared" si="4"/>
        <v>0</v>
      </c>
    </row>
    <row r="138" spans="1:10" ht="30" customHeight="1">
      <c r="B138" s="79"/>
      <c r="C138" s="182"/>
      <c r="D138" s="183"/>
      <c r="E138" s="183"/>
      <c r="F138" s="184"/>
      <c r="G138" s="185"/>
      <c r="H138" s="186"/>
      <c r="I138" s="80"/>
      <c r="J138" s="125">
        <f t="shared" si="4"/>
        <v>0</v>
      </c>
    </row>
    <row r="139" spans="1:10" ht="30" customHeight="1">
      <c r="B139" s="79"/>
      <c r="C139" s="182"/>
      <c r="D139" s="183"/>
      <c r="E139" s="183"/>
      <c r="F139" s="184"/>
      <c r="G139" s="185"/>
      <c r="H139" s="186"/>
      <c r="I139" s="80"/>
      <c r="J139" s="125">
        <f t="shared" si="4"/>
        <v>0</v>
      </c>
    </row>
    <row r="140" spans="1:10" ht="30" customHeight="1">
      <c r="B140" s="79"/>
      <c r="C140" s="182"/>
      <c r="D140" s="183"/>
      <c r="E140" s="183"/>
      <c r="F140" s="184"/>
      <c r="G140" s="185"/>
      <c r="H140" s="186"/>
      <c r="I140" s="80"/>
      <c r="J140" s="125">
        <f t="shared" si="4"/>
        <v>0</v>
      </c>
    </row>
    <row r="141" spans="1:10" ht="30" customHeight="1">
      <c r="B141" s="79"/>
      <c r="C141" s="182"/>
      <c r="D141" s="183"/>
      <c r="E141" s="183"/>
      <c r="F141" s="184"/>
      <c r="G141" s="185"/>
      <c r="H141" s="186"/>
      <c r="I141" s="80"/>
      <c r="J141" s="125">
        <f t="shared" si="4"/>
        <v>0</v>
      </c>
    </row>
    <row r="142" spans="1:10" ht="30" customHeight="1">
      <c r="B142" s="79"/>
      <c r="C142" s="182"/>
      <c r="D142" s="183"/>
      <c r="E142" s="183"/>
      <c r="F142" s="184"/>
      <c r="G142" s="185"/>
      <c r="H142" s="186"/>
      <c r="I142" s="80"/>
      <c r="J142" s="125">
        <f t="shared" si="4"/>
        <v>0</v>
      </c>
    </row>
    <row r="143" spans="1:10" ht="30" customHeight="1">
      <c r="B143" s="79"/>
      <c r="C143" s="182"/>
      <c r="D143" s="183"/>
      <c r="E143" s="183"/>
      <c r="F143" s="184"/>
      <c r="G143" s="185"/>
      <c r="H143" s="186"/>
      <c r="I143" s="80"/>
      <c r="J143" s="125">
        <f t="shared" si="4"/>
        <v>0</v>
      </c>
    </row>
    <row r="144" spans="1:10" ht="30" customHeight="1">
      <c r="B144" s="79"/>
      <c r="C144" s="182"/>
      <c r="D144" s="183"/>
      <c r="E144" s="183"/>
      <c r="F144" s="184"/>
      <c r="G144" s="185"/>
      <c r="H144" s="186"/>
      <c r="I144" s="80"/>
      <c r="J144" s="125">
        <f t="shared" si="4"/>
        <v>0</v>
      </c>
    </row>
    <row r="145" spans="2:13" ht="30" customHeight="1">
      <c r="B145" s="79"/>
      <c r="C145" s="182"/>
      <c r="D145" s="183"/>
      <c r="E145" s="183"/>
      <c r="F145" s="184"/>
      <c r="G145" s="185"/>
      <c r="H145" s="186"/>
      <c r="I145" s="80"/>
      <c r="J145" s="125">
        <f t="shared" si="4"/>
        <v>0</v>
      </c>
    </row>
    <row r="146" spans="2:13" ht="30" customHeight="1">
      <c r="B146" s="79"/>
      <c r="C146" s="182"/>
      <c r="D146" s="183"/>
      <c r="E146" s="183"/>
      <c r="F146" s="184"/>
      <c r="G146" s="185"/>
      <c r="H146" s="186"/>
      <c r="I146" s="80"/>
      <c r="J146" s="125">
        <f t="shared" si="4"/>
        <v>0</v>
      </c>
    </row>
    <row r="147" spans="2:13" ht="30" customHeight="1">
      <c r="B147" s="79"/>
      <c r="C147" s="182"/>
      <c r="D147" s="183"/>
      <c r="E147" s="183"/>
      <c r="F147" s="184"/>
      <c r="G147" s="185"/>
      <c r="H147" s="186"/>
      <c r="I147" s="80"/>
      <c r="J147" s="125">
        <f>ROUNDDOWN(I147*3/4,0)</f>
        <v>0</v>
      </c>
    </row>
    <row r="148" spans="2:13" ht="18.75" customHeight="1">
      <c r="B148" s="4"/>
      <c r="C148" s="170"/>
      <c r="D148" s="171"/>
      <c r="E148" s="171"/>
      <c r="F148" s="172"/>
      <c r="G148" s="173" t="str">
        <f>IF(SUM(G134:H147)&gt;0,SUM(G134:H147),"")</f>
        <v/>
      </c>
      <c r="H148" s="174"/>
      <c r="I148" s="83" t="str">
        <f>IF(SUM(I134:I147)&gt;0,SUM(I134:I147),"")</f>
        <v/>
      </c>
      <c r="J148" s="124">
        <f>IF(SUM(J134:J147)&gt;100000000,100000000,SUM(J134:J147))</f>
        <v>0</v>
      </c>
    </row>
    <row r="149" spans="2:13" ht="29.25" customHeight="1">
      <c r="B149" s="175" t="s">
        <v>220</v>
      </c>
      <c r="C149" s="176"/>
      <c r="D149" s="176"/>
      <c r="E149" s="176"/>
      <c r="F149" s="176"/>
      <c r="G149" s="176"/>
      <c r="H149" s="176"/>
      <c r="I149" s="176"/>
    </row>
    <row r="150" spans="2:13" ht="29.25" customHeight="1">
      <c r="B150" s="177" t="s">
        <v>29</v>
      </c>
      <c r="C150" s="178"/>
      <c r="D150" s="178"/>
      <c r="E150" s="178"/>
      <c r="F150" s="178"/>
      <c r="G150" s="178"/>
      <c r="H150" s="178"/>
      <c r="I150" s="178"/>
    </row>
    <row r="151" spans="2:13" ht="29.25" customHeight="1">
      <c r="B151" s="179" t="s">
        <v>70</v>
      </c>
      <c r="C151" s="179"/>
      <c r="D151" s="179"/>
      <c r="E151" s="179"/>
      <c r="F151" s="179"/>
      <c r="G151" s="179"/>
      <c r="H151" s="179"/>
      <c r="I151" s="179"/>
    </row>
    <row r="152" spans="2:13" ht="23.45" customHeight="1">
      <c r="B152" s="12" t="s">
        <v>12</v>
      </c>
      <c r="I152" s="6" t="s">
        <v>10</v>
      </c>
      <c r="M152" s="64"/>
    </row>
    <row r="153" spans="2:13" ht="20.25" customHeight="1">
      <c r="B153" s="180" t="s">
        <v>224</v>
      </c>
      <c r="C153" s="180"/>
      <c r="D153" s="180"/>
      <c r="E153" s="180"/>
      <c r="F153" s="180"/>
      <c r="G153" s="180"/>
      <c r="H153" s="180"/>
      <c r="I153" s="81" t="str">
        <f>IF(ISNUMBER(I148),
IF(I119=100000000,"",
IF(ROUNDDOWN(SUM(I99:I112)*3/4,0)+ROUNDDOWN(SUM(I134:I147)*3/4,0)&lt;20000000,"補助対象2000万未満は対象外",
IF((ROUNDDOWN(SUM(I99:I112)*3/4,0)+ROUNDDOWN(SUM(I134:I147)*3/4,0))&lt;100000000,ROUNDDOWN(SUM(I134:I147)*3/4,0),100000000-SUM(I99:I112)*3/4))),"")</f>
        <v/>
      </c>
    </row>
    <row r="154" spans="2:13" ht="20.25" customHeight="1">
      <c r="B154" s="180" t="s">
        <v>200</v>
      </c>
      <c r="C154" s="180"/>
      <c r="D154" s="180"/>
      <c r="E154" s="180"/>
      <c r="F154" s="180"/>
      <c r="G154" s="180"/>
      <c r="H154" s="180"/>
      <c r="I154" s="72"/>
    </row>
    <row r="155" spans="2:13" ht="20.25" customHeight="1">
      <c r="B155" s="180" t="s">
        <v>201</v>
      </c>
      <c r="C155" s="180"/>
      <c r="D155" s="180"/>
      <c r="E155" s="180"/>
      <c r="F155" s="180"/>
      <c r="G155" s="180"/>
      <c r="H155" s="180"/>
      <c r="I155" s="72"/>
    </row>
    <row r="156" spans="2:13" ht="18.75" customHeight="1">
      <c r="B156" s="181" t="s">
        <v>7</v>
      </c>
      <c r="C156" s="181"/>
      <c r="D156" s="181"/>
      <c r="E156" s="181"/>
      <c r="F156" s="181"/>
      <c r="G156" s="181"/>
      <c r="H156" s="181"/>
      <c r="I156" s="82" t="str">
        <f>IF(ISNUMBER(I148),IF(SUM(I153:I155)=G148,SUM(I153:I155),"負担区分内訳と金額（税込）不一致"),"")</f>
        <v/>
      </c>
    </row>
    <row r="157" spans="2:13" ht="20.25" customHeight="1">
      <c r="B157" s="10" t="s">
        <v>16</v>
      </c>
      <c r="C157" s="8"/>
      <c r="D157" s="8"/>
      <c r="E157" s="71"/>
      <c r="F157" s="71"/>
      <c r="G157" s="71"/>
      <c r="H157" s="71"/>
    </row>
    <row r="158" spans="2:13" ht="10.5" customHeight="1">
      <c r="B158" s="67" t="s">
        <v>72</v>
      </c>
      <c r="C158" s="161" t="str">
        <f>IF(ISNUMBER($I$148),IF($I$148=0,"",SUMIF(B134:$B$147,B158,$I$134:$I$147)),"")</f>
        <v/>
      </c>
      <c r="D158" s="162"/>
      <c r="E158" s="10"/>
      <c r="F158" s="10"/>
      <c r="G158" s="32" t="str">
        <f>IF(ISNUMBER(#REF!),IF(#REF!=0,"",SUMIF($B$91:$B$105,D159,$I$91:$I$105)),"")</f>
        <v/>
      </c>
      <c r="H158" s="32"/>
    </row>
    <row r="159" spans="2:13" ht="10.5" customHeight="1">
      <c r="B159" s="67" t="s">
        <v>73</v>
      </c>
      <c r="C159" s="161" t="str">
        <f>IF(ISNUMBER($I$148),IF($I$148=0,"",SUMIF($B$134:$B$147,B159,$I$134:$I$147)),"")</f>
        <v/>
      </c>
      <c r="D159" s="162"/>
      <c r="E159" s="69"/>
      <c r="F159" s="31"/>
      <c r="G159" s="32"/>
      <c r="H159" s="32"/>
    </row>
    <row r="160" spans="2:13" ht="10.5" customHeight="1">
      <c r="B160" s="67" t="s">
        <v>74</v>
      </c>
      <c r="C160" s="161" t="str">
        <f t="shared" ref="C160:C163" si="5">IF(ISNUMBER($I$148),IF($I$148=0,"",SUMIF($B$134:$B$147,B160,$I$134:$I$147)),"")</f>
        <v/>
      </c>
      <c r="D160" s="162"/>
      <c r="E160" s="69"/>
      <c r="F160" s="31"/>
      <c r="G160" s="32"/>
      <c r="H160" s="32"/>
    </row>
    <row r="161" spans="1:9" ht="10.5" customHeight="1">
      <c r="B161" s="67" t="s">
        <v>75</v>
      </c>
      <c r="C161" s="161" t="str">
        <f t="shared" si="5"/>
        <v/>
      </c>
      <c r="D161" s="162"/>
      <c r="E161" s="68"/>
      <c r="F161" s="70"/>
      <c r="G161" s="24" t="s">
        <v>10</v>
      </c>
      <c r="H161" s="32"/>
    </row>
    <row r="162" spans="1:9" ht="10.5" customHeight="1">
      <c r="B162" s="67" t="s">
        <v>222</v>
      </c>
      <c r="C162" s="161" t="str">
        <f t="shared" si="5"/>
        <v/>
      </c>
      <c r="D162" s="162"/>
      <c r="E162" s="163" t="s">
        <v>7</v>
      </c>
      <c r="F162" s="165" t="str">
        <f>IF(ISNUMBER(I148),IF(I148=0,"",SUM(C158:D163)),"")</f>
        <v/>
      </c>
      <c r="G162" s="166"/>
      <c r="H162" s="169"/>
    </row>
    <row r="163" spans="1:9" ht="10.5" customHeight="1">
      <c r="B163" s="67" t="s">
        <v>77</v>
      </c>
      <c r="C163" s="161" t="str">
        <f t="shared" si="5"/>
        <v/>
      </c>
      <c r="D163" s="162"/>
      <c r="E163" s="164"/>
      <c r="F163" s="167"/>
      <c r="G163" s="168"/>
      <c r="H163" s="169"/>
    </row>
    <row r="164" spans="1:9" ht="10.5" customHeight="1">
      <c r="B164" s="55"/>
      <c r="C164" s="32"/>
      <c r="D164" s="55"/>
      <c r="E164" s="55"/>
      <c r="F164" s="55"/>
      <c r="G164" s="55"/>
      <c r="H164" s="56"/>
    </row>
    <row r="165" spans="1:9" ht="32.25" customHeight="1">
      <c r="A165" s="3" t="s">
        <v>171</v>
      </c>
    </row>
    <row r="166" spans="1:9" s="159" customFormat="1">
      <c r="B166" s="160" t="s">
        <v>305</v>
      </c>
      <c r="C166" s="160"/>
      <c r="D166" s="160"/>
      <c r="E166" s="160"/>
      <c r="F166" s="160"/>
      <c r="G166" s="160"/>
      <c r="H166" s="160"/>
      <c r="I166" s="160"/>
    </row>
    <row r="167" spans="1:9">
      <c r="B167" s="160" t="s">
        <v>121</v>
      </c>
      <c r="C167" s="160"/>
      <c r="D167" s="160"/>
      <c r="E167" s="160"/>
      <c r="F167" s="160"/>
      <c r="G167" s="160"/>
      <c r="H167" s="160"/>
      <c r="I167" s="160"/>
    </row>
    <row r="168" spans="1:9">
      <c r="B168" s="160" t="s">
        <v>308</v>
      </c>
      <c r="C168" s="160"/>
      <c r="D168" s="160"/>
      <c r="E168" s="160"/>
      <c r="F168" s="160"/>
      <c r="G168" s="160"/>
      <c r="H168" s="160"/>
      <c r="I168" s="160"/>
    </row>
    <row r="169" spans="1:9" s="159" customFormat="1">
      <c r="B169" s="160" t="s">
        <v>306</v>
      </c>
      <c r="C169" s="160"/>
      <c r="D169" s="160"/>
      <c r="E169" s="160"/>
      <c r="F169" s="160"/>
      <c r="G169" s="160"/>
      <c r="H169" s="160"/>
      <c r="I169" s="160"/>
    </row>
    <row r="170" spans="1:9">
      <c r="B170" s="160" t="s">
        <v>249</v>
      </c>
      <c r="C170" s="160"/>
      <c r="D170" s="160"/>
      <c r="E170" s="160"/>
      <c r="F170" s="160"/>
      <c r="G170" s="160"/>
      <c r="H170" s="160"/>
      <c r="I170" s="160"/>
    </row>
    <row r="171" spans="1:9" ht="45.6" customHeight="1">
      <c r="B171" s="209" t="s">
        <v>302</v>
      </c>
      <c r="C171" s="209"/>
      <c r="D171" s="209"/>
      <c r="E171" s="209"/>
      <c r="F171" s="209"/>
      <c r="G171" s="209"/>
      <c r="H171" s="209"/>
      <c r="I171" s="209"/>
    </row>
    <row r="172" spans="1:9" s="120" customFormat="1">
      <c r="B172" s="160" t="s">
        <v>247</v>
      </c>
      <c r="C172" s="160"/>
      <c r="D172" s="160"/>
      <c r="E172" s="160"/>
      <c r="F172" s="160"/>
      <c r="G172" s="160"/>
      <c r="H172" s="160"/>
      <c r="I172" s="160"/>
    </row>
    <row r="173" spans="1:9">
      <c r="B173" s="160" t="s">
        <v>246</v>
      </c>
      <c r="C173" s="160"/>
      <c r="D173" s="160"/>
      <c r="E173" s="160"/>
      <c r="F173" s="160"/>
      <c r="G173" s="160"/>
      <c r="H173" s="160"/>
      <c r="I173" s="160"/>
    </row>
    <row r="174" spans="1:9">
      <c r="B174" s="160" t="s">
        <v>245</v>
      </c>
      <c r="C174" s="160"/>
      <c r="D174" s="160"/>
      <c r="E174" s="160"/>
      <c r="F174" s="160"/>
      <c r="G174" s="160"/>
      <c r="H174" s="160"/>
      <c r="I174" s="160"/>
    </row>
    <row r="175" spans="1:9">
      <c r="B175" s="202" t="s">
        <v>248</v>
      </c>
      <c r="C175" s="203"/>
      <c r="D175" s="203"/>
      <c r="E175" s="203"/>
      <c r="F175" s="203"/>
      <c r="G175" s="203"/>
      <c r="H175" s="203"/>
      <c r="I175" s="203"/>
    </row>
    <row r="176" spans="1:9">
      <c r="B176" s="160"/>
      <c r="C176" s="160"/>
      <c r="D176" s="160"/>
      <c r="E176" s="160"/>
      <c r="F176" s="160"/>
      <c r="G176" s="160"/>
      <c r="H176" s="160"/>
      <c r="I176" s="160"/>
    </row>
    <row r="177" spans="1:9" ht="45" customHeight="1">
      <c r="B177" s="194" t="s">
        <v>307</v>
      </c>
      <c r="C177" s="194"/>
      <c r="D177" s="194"/>
      <c r="E177" s="194"/>
      <c r="F177" s="194"/>
      <c r="G177" s="194"/>
      <c r="H177" s="194"/>
      <c r="I177" s="194"/>
    </row>
    <row r="178" spans="1:9">
      <c r="B178" s="160"/>
      <c r="C178" s="160"/>
      <c r="D178" s="160"/>
      <c r="E178" s="160"/>
      <c r="F178" s="160"/>
      <c r="G178" s="160"/>
      <c r="H178" s="160"/>
      <c r="I178" s="160"/>
    </row>
    <row r="179" spans="1:9" ht="10.5" customHeight="1">
      <c r="D179" s="31"/>
      <c r="E179" s="31"/>
      <c r="F179" s="31"/>
      <c r="G179" s="31"/>
      <c r="H179" s="32"/>
    </row>
    <row r="180" spans="1:9" ht="20.100000000000001" customHeight="1">
      <c r="A180" s="3"/>
    </row>
    <row r="181" spans="1:9" ht="20.100000000000001" customHeight="1">
      <c r="A181" s="3"/>
    </row>
    <row r="182" spans="1:9" ht="20.100000000000001" customHeight="1">
      <c r="A182" s="3"/>
    </row>
    <row r="183" spans="1:9" ht="20.100000000000001" customHeight="1">
      <c r="A183" s="3"/>
    </row>
    <row r="184" spans="1:9" ht="20.100000000000001" customHeight="1">
      <c r="A184" s="3"/>
    </row>
    <row r="185" spans="1:9" ht="20.100000000000001" customHeight="1">
      <c r="A185" s="3"/>
    </row>
  </sheetData>
  <sheetProtection selectLockedCells="1"/>
  <mergeCells count="178">
    <mergeCell ref="C88:I88"/>
    <mergeCell ref="B45:I45"/>
    <mergeCell ref="B46:I46"/>
    <mergeCell ref="H57:I57"/>
    <mergeCell ref="B70:I70"/>
    <mergeCell ref="G112:H112"/>
    <mergeCell ref="C101:F101"/>
    <mergeCell ref="G101:H101"/>
    <mergeCell ref="C102:F102"/>
    <mergeCell ref="J9:K9"/>
    <mergeCell ref="J10:K10"/>
    <mergeCell ref="H11:I11"/>
    <mergeCell ref="J11:K11"/>
    <mergeCell ref="G10:I10"/>
    <mergeCell ref="C89:I89"/>
    <mergeCell ref="C90:I90"/>
    <mergeCell ref="C91:I91"/>
    <mergeCell ref="C92:I92"/>
    <mergeCell ref="B22:I22"/>
    <mergeCell ref="H58:I58"/>
    <mergeCell ref="B59:I59"/>
    <mergeCell ref="B69:I69"/>
    <mergeCell ref="C83:I83"/>
    <mergeCell ref="C84:I84"/>
    <mergeCell ref="C85:I85"/>
    <mergeCell ref="C86:I86"/>
    <mergeCell ref="C87:I87"/>
    <mergeCell ref="J5:K5"/>
    <mergeCell ref="J6:K6"/>
    <mergeCell ref="J7:K7"/>
    <mergeCell ref="A13:I13"/>
    <mergeCell ref="B31:I31"/>
    <mergeCell ref="B32:I32"/>
    <mergeCell ref="B171:I171"/>
    <mergeCell ref="C76:I76"/>
    <mergeCell ref="C77:I77"/>
    <mergeCell ref="C78:I78"/>
    <mergeCell ref="C79:I79"/>
    <mergeCell ref="C80:I80"/>
    <mergeCell ref="A14:I14"/>
    <mergeCell ref="B16:I16"/>
    <mergeCell ref="C63:I63"/>
    <mergeCell ref="C64:I64"/>
    <mergeCell ref="C74:I74"/>
    <mergeCell ref="J8:K8"/>
    <mergeCell ref="C75:I75"/>
    <mergeCell ref="E5:F5"/>
    <mergeCell ref="E6:F6"/>
    <mergeCell ref="E7:F7"/>
    <mergeCell ref="E8:F8"/>
    <mergeCell ref="G5:I5"/>
    <mergeCell ref="C104:F104"/>
    <mergeCell ref="G104:H104"/>
    <mergeCell ref="C105:F105"/>
    <mergeCell ref="G105:H105"/>
    <mergeCell ref="C93:I93"/>
    <mergeCell ref="C94:I94"/>
    <mergeCell ref="B174:I174"/>
    <mergeCell ref="B175:I175"/>
    <mergeCell ref="A1:I1"/>
    <mergeCell ref="H2:I2"/>
    <mergeCell ref="G6:I6"/>
    <mergeCell ref="G7:I7"/>
    <mergeCell ref="G8:I8"/>
    <mergeCell ref="G9:I9"/>
    <mergeCell ref="B172:I172"/>
    <mergeCell ref="C19:I19"/>
    <mergeCell ref="C20:I20"/>
    <mergeCell ref="C21:I21"/>
    <mergeCell ref="B36:I36"/>
    <mergeCell ref="B37:I37"/>
    <mergeCell ref="B50:I50"/>
    <mergeCell ref="B51:I51"/>
    <mergeCell ref="H55:I55"/>
    <mergeCell ref="H56:I56"/>
    <mergeCell ref="B176:I176"/>
    <mergeCell ref="B177:I177"/>
    <mergeCell ref="B178:I178"/>
    <mergeCell ref="B26:I26"/>
    <mergeCell ref="B27:I27"/>
    <mergeCell ref="B41:I41"/>
    <mergeCell ref="B42:I42"/>
    <mergeCell ref="B65:I65"/>
    <mergeCell ref="B66:I67"/>
    <mergeCell ref="B170:I170"/>
    <mergeCell ref="B167:I167"/>
    <mergeCell ref="B168:I168"/>
    <mergeCell ref="B173:I173"/>
    <mergeCell ref="B119:H119"/>
    <mergeCell ref="B120:H120"/>
    <mergeCell ref="B122:H122"/>
    <mergeCell ref="B114:I114"/>
    <mergeCell ref="C106:F106"/>
    <mergeCell ref="G106:H106"/>
    <mergeCell ref="C113:F113"/>
    <mergeCell ref="G113:H113"/>
    <mergeCell ref="C124:D124"/>
    <mergeCell ref="C125:D125"/>
    <mergeCell ref="C126:D126"/>
    <mergeCell ref="C127:D127"/>
    <mergeCell ref="B121:H121"/>
    <mergeCell ref="C98:F98"/>
    <mergeCell ref="G98:H98"/>
    <mergeCell ref="G99:H99"/>
    <mergeCell ref="C100:F100"/>
    <mergeCell ref="G100:H100"/>
    <mergeCell ref="C107:F107"/>
    <mergeCell ref="G107:H107"/>
    <mergeCell ref="C108:F108"/>
    <mergeCell ref="G108:H108"/>
    <mergeCell ref="C109:F109"/>
    <mergeCell ref="G109:H109"/>
    <mergeCell ref="C110:F110"/>
    <mergeCell ref="G110:H110"/>
    <mergeCell ref="C111:F111"/>
    <mergeCell ref="G111:H111"/>
    <mergeCell ref="C112:F112"/>
    <mergeCell ref="B115:J115"/>
    <mergeCell ref="B116:J116"/>
    <mergeCell ref="B117:J117"/>
    <mergeCell ref="G102:H102"/>
    <mergeCell ref="C103:F103"/>
    <mergeCell ref="G103:H103"/>
    <mergeCell ref="C133:F133"/>
    <mergeCell ref="G133:H133"/>
    <mergeCell ref="C134:F134"/>
    <mergeCell ref="G134:H134"/>
    <mergeCell ref="C135:F135"/>
    <mergeCell ref="G135:H135"/>
    <mergeCell ref="C136:F136"/>
    <mergeCell ref="G136:H136"/>
    <mergeCell ref="C137:F137"/>
    <mergeCell ref="G137:H137"/>
    <mergeCell ref="C138:F138"/>
    <mergeCell ref="G138:H138"/>
    <mergeCell ref="C139:F139"/>
    <mergeCell ref="G139:H139"/>
    <mergeCell ref="C140:F140"/>
    <mergeCell ref="G140:H140"/>
    <mergeCell ref="C141:F141"/>
    <mergeCell ref="G141:H141"/>
    <mergeCell ref="C142:F142"/>
    <mergeCell ref="G142:H142"/>
    <mergeCell ref="B155:H155"/>
    <mergeCell ref="C143:F143"/>
    <mergeCell ref="G143:H143"/>
    <mergeCell ref="C144:F144"/>
    <mergeCell ref="G144:H144"/>
    <mergeCell ref="C145:F145"/>
    <mergeCell ref="G145:H145"/>
    <mergeCell ref="C146:F146"/>
    <mergeCell ref="G146:H146"/>
    <mergeCell ref="C147:F147"/>
    <mergeCell ref="G147:H147"/>
    <mergeCell ref="B166:I166"/>
    <mergeCell ref="B169:I169"/>
    <mergeCell ref="C128:D128"/>
    <mergeCell ref="E128:E129"/>
    <mergeCell ref="F128:G129"/>
    <mergeCell ref="H128:H129"/>
    <mergeCell ref="C129:D129"/>
    <mergeCell ref="C162:D162"/>
    <mergeCell ref="E162:E163"/>
    <mergeCell ref="F162:G163"/>
    <mergeCell ref="H162:H163"/>
    <mergeCell ref="C163:D163"/>
    <mergeCell ref="C159:D159"/>
    <mergeCell ref="C160:D160"/>
    <mergeCell ref="C161:D161"/>
    <mergeCell ref="C148:F148"/>
    <mergeCell ref="G148:H148"/>
    <mergeCell ref="B149:I149"/>
    <mergeCell ref="B150:I150"/>
    <mergeCell ref="B151:I151"/>
    <mergeCell ref="B153:H153"/>
    <mergeCell ref="B154:H154"/>
    <mergeCell ref="B156:H156"/>
    <mergeCell ref="C158:D158"/>
  </mergeCells>
  <phoneticPr fontId="3"/>
  <dataValidations count="4">
    <dataValidation imeMode="hiragana" allowBlank="1" showInputMessage="1" showErrorMessage="1" sqref="C19:I21 B34:I34 B36:I36 B41:I41 B50:I50 B31:I31 B24:I29 J5:K12 B17:I17 C99:C112 C83:I95 G99:G112 C134:C147 G134:G147 B43:I43 B47:I47 B45:I45 C74:I81" xr:uid="{41715DE2-B7E7-4F4F-907E-3AF36073D7B3}"/>
    <dataValidation imeMode="off" allowBlank="1" showInputMessage="1" showErrorMessage="1" sqref="H2:I2 I99:I112 I134:I147" xr:uid="{F3109233-80E4-4D52-B594-B698DFB63B0C}"/>
    <dataValidation type="list" imeMode="hiragana" allowBlank="1" showInputMessage="1" showErrorMessage="1" sqref="B102:B112" xr:uid="{F0A6BB3B-FAE7-4CFB-8BCE-66EEF26485BA}">
      <formula1>$B$124:$B$129</formula1>
    </dataValidation>
    <dataValidation type="list" allowBlank="1" showInputMessage="1" showErrorMessage="1" sqref="B99:B101 B134:B148" xr:uid="{E444A589-BE62-4C58-B3F4-1231FE83C9AC}">
      <formula1>$B$158:$B$163</formula1>
    </dataValidation>
  </dataValidations>
  <pageMargins left="0.70866141732283472" right="0.70866141732283472" top="0.74803149606299213" bottom="0.74803149606299213" header="0.47244094488188981" footer="0.31496062992125984"/>
  <pageSetup paperSize="9" scale="76" fitToHeight="0" orientation="portrait" useFirstPageNumber="1" r:id="rId1"/>
  <headerFooter>
    <oddHeader>&amp;L&amp;"ＭＳ ゴシック,標準"&amp;10&amp;A</oddHeader>
    <oddFooter>&amp;R&amp;"游ゴシック Light,標準"&amp;9&amp;A - &amp;P/&amp;N</oddFooter>
  </headerFooter>
  <rowBreaks count="6" manualBreakCount="6">
    <brk id="28" max="9" man="1"/>
    <brk id="46" max="9" man="1"/>
    <brk id="72" max="9" man="1"/>
    <brk id="95" max="16383" man="1"/>
    <brk id="130" max="16383" man="1"/>
    <brk id="16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B831-37EF-49F0-9CAB-D0A46B346CA2}">
  <dimension ref="A1:F20"/>
  <sheetViews>
    <sheetView showGridLines="0" view="pageBreakPreview" zoomScaleNormal="100" zoomScaleSheetLayoutView="100" workbookViewId="0">
      <selection activeCell="I12" sqref="I12"/>
    </sheetView>
  </sheetViews>
  <sheetFormatPr defaultColWidth="9" defaultRowHeight="14.25"/>
  <cols>
    <col min="1" max="1" width="4.125" customWidth="1"/>
    <col min="2" max="2" width="16.125" customWidth="1"/>
    <col min="3" max="3" width="19.625" customWidth="1"/>
    <col min="4" max="5" width="16.125" customWidth="1"/>
    <col min="6" max="6" width="5.375" customWidth="1"/>
  </cols>
  <sheetData>
    <row r="1" spans="1:6" ht="49.5" customHeight="1">
      <c r="A1" s="239" t="s">
        <v>178</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63" customHeight="1">
      <c r="A8" s="178" t="s">
        <v>214</v>
      </c>
      <c r="B8" s="178"/>
      <c r="C8" s="178"/>
      <c r="D8" s="178"/>
      <c r="E8" s="178"/>
      <c r="F8" s="178"/>
    </row>
    <row r="9" spans="1:6" ht="24.6"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159</v>
      </c>
    </row>
    <row r="13" spans="1:6" ht="30.95" customHeight="1">
      <c r="B13" s="296" t="s">
        <v>141</v>
      </c>
      <c r="C13" s="47" t="s">
        <v>134</v>
      </c>
      <c r="D13" s="185"/>
      <c r="E13" s="295"/>
      <c r="F13" s="48" t="s">
        <v>135</v>
      </c>
    </row>
    <row r="14" spans="1:6" ht="30.95" customHeight="1">
      <c r="B14" s="297"/>
      <c r="C14" s="47" t="s">
        <v>136</v>
      </c>
      <c r="D14" s="185"/>
      <c r="E14" s="295"/>
      <c r="F14" s="48" t="s">
        <v>135</v>
      </c>
    </row>
    <row r="15" spans="1:6" ht="30.95" customHeight="1">
      <c r="B15" s="298" t="s">
        <v>244</v>
      </c>
      <c r="C15" s="47" t="s">
        <v>137</v>
      </c>
      <c r="D15" s="185"/>
      <c r="E15" s="295"/>
      <c r="F15" s="48" t="s">
        <v>135</v>
      </c>
    </row>
    <row r="16" spans="1:6" ht="30.95" customHeight="1">
      <c r="B16" s="299"/>
      <c r="C16" s="47" t="s">
        <v>136</v>
      </c>
      <c r="D16" s="185"/>
      <c r="E16" s="295"/>
      <c r="F16" s="48" t="s">
        <v>135</v>
      </c>
    </row>
    <row r="17" spans="2:6" ht="30.95" customHeight="1">
      <c r="B17" s="302" t="s">
        <v>139</v>
      </c>
      <c r="C17" s="303"/>
      <c r="D17" s="300" t="str">
        <f>IF(D13=0,"",ROUND(D15*100/D13,1))</f>
        <v/>
      </c>
      <c r="E17" s="301"/>
      <c r="F17" s="48" t="s">
        <v>138</v>
      </c>
    </row>
    <row r="18" spans="2:6" ht="30.95" customHeight="1">
      <c r="B18" s="302" t="s">
        <v>140</v>
      </c>
      <c r="C18" s="303"/>
      <c r="D18" s="195"/>
      <c r="E18" s="196"/>
      <c r="F18" s="197"/>
    </row>
    <row r="19" spans="2:6" ht="16.5" customHeight="1">
      <c r="B19" s="44"/>
      <c r="C19" s="44"/>
      <c r="D19" s="44"/>
      <c r="E19" s="44"/>
      <c r="F19" s="44"/>
    </row>
    <row r="20" spans="2:6">
      <c r="B20" s="198" t="s">
        <v>142</v>
      </c>
      <c r="C20" s="199"/>
      <c r="D20" s="199"/>
      <c r="E20" s="199"/>
      <c r="F20" s="199"/>
    </row>
  </sheetData>
  <sheetProtection selectLockedCells="1"/>
  <mergeCells count="19">
    <mergeCell ref="B20:F20"/>
    <mergeCell ref="A9:F9"/>
    <mergeCell ref="B11:F11"/>
    <mergeCell ref="D13:E13"/>
    <mergeCell ref="D14:E14"/>
    <mergeCell ref="B13:B14"/>
    <mergeCell ref="B15:B16"/>
    <mergeCell ref="D15:E15"/>
    <mergeCell ref="D16:E16"/>
    <mergeCell ref="D17:E17"/>
    <mergeCell ref="D18:F18"/>
    <mergeCell ref="B17:C17"/>
    <mergeCell ref="B18:C18"/>
    <mergeCell ref="A8:F8"/>
    <mergeCell ref="A1:F1"/>
    <mergeCell ref="E2:F2"/>
    <mergeCell ref="E5:F5"/>
    <mergeCell ref="E6:F6"/>
    <mergeCell ref="E7:F7"/>
  </mergeCells>
  <phoneticPr fontId="3"/>
  <dataValidations count="2">
    <dataValidation imeMode="off" allowBlank="1" showInputMessage="1" showErrorMessage="1" sqref="E2:F2" xr:uid="{7806570B-EC91-4D4C-846B-80808A5051E5}"/>
    <dataValidation imeMode="hiragana" allowBlank="1" showInputMessage="1" showErrorMessage="1" sqref="C19 E5:F7 B18:B19 B13 E19:F19 B15 F13:F17 D13:D19 C13:C16 B11:F11" xr:uid="{9156D7D5-A9CA-420F-B343-77F572C67C7C}"/>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FE04-72FE-45F1-A9CC-50085AF082C0}">
  <dimension ref="A1:F74"/>
  <sheetViews>
    <sheetView showGridLines="0" view="pageBreakPreview" zoomScaleNormal="100" zoomScaleSheetLayoutView="100" workbookViewId="0">
      <selection activeCell="N20" sqref="N20"/>
    </sheetView>
  </sheetViews>
  <sheetFormatPr defaultColWidth="9" defaultRowHeight="14.25"/>
  <cols>
    <col min="1" max="1" width="4.125" customWidth="1"/>
    <col min="2" max="2" width="13.875" customWidth="1"/>
    <col min="3" max="3" width="15.625" customWidth="1"/>
    <col min="4" max="4" width="13.875" customWidth="1"/>
    <col min="5" max="6" width="16.5" customWidth="1"/>
  </cols>
  <sheetData>
    <row r="1" spans="1:6" ht="49.5" customHeight="1">
      <c r="A1" s="239" t="s">
        <v>179</v>
      </c>
      <c r="B1" s="205"/>
      <c r="C1" s="205"/>
      <c r="D1" s="205"/>
      <c r="E1" s="205"/>
      <c r="F1" s="205"/>
    </row>
    <row r="2" spans="1:6" ht="42" customHeight="1">
      <c r="E2" s="206" t="s">
        <v>223</v>
      </c>
      <c r="F2" s="206"/>
    </row>
    <row r="3" spans="1:6">
      <c r="A3" t="s">
        <v>0</v>
      </c>
    </row>
    <row r="4" spans="1:6" ht="34.5" customHeight="1">
      <c r="B4" s="2" t="s">
        <v>1</v>
      </c>
    </row>
    <row r="5" spans="1:6">
      <c r="C5" s="306" t="s">
        <v>6</v>
      </c>
      <c r="D5" s="306"/>
      <c r="E5" s="282" t="str">
        <f>IF('様式第1-1号'!G5="","",'様式第1-1号'!G5)</f>
        <v/>
      </c>
      <c r="F5" s="282"/>
    </row>
    <row r="6" spans="1:6">
      <c r="C6" s="306" t="s">
        <v>5</v>
      </c>
      <c r="D6" s="306"/>
      <c r="E6" s="282" t="str">
        <f>IF('様式第1-1号'!G6="","",'様式第1-1号'!G6)</f>
        <v/>
      </c>
      <c r="F6" s="282"/>
    </row>
    <row r="7" spans="1:6" ht="35.25" customHeight="1">
      <c r="C7" s="307" t="s">
        <v>4</v>
      </c>
      <c r="D7" s="307"/>
      <c r="E7" s="291" t="str">
        <f>IF('様式第1-1号'!G7="","",'様式第1-1号'!G7)</f>
        <v/>
      </c>
      <c r="F7" s="291"/>
    </row>
    <row r="8" spans="1:6" ht="72" customHeight="1">
      <c r="A8" s="178" t="s">
        <v>215</v>
      </c>
      <c r="B8" s="178"/>
      <c r="C8" s="178"/>
      <c r="D8" s="178"/>
      <c r="E8" s="178"/>
      <c r="F8" s="178"/>
    </row>
    <row r="9" spans="1:6" ht="26.1"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143</v>
      </c>
    </row>
    <row r="13" spans="1:6">
      <c r="B13" s="304" t="s">
        <v>144</v>
      </c>
      <c r="C13" s="304"/>
      <c r="D13" s="304"/>
      <c r="E13" s="304"/>
      <c r="F13" s="304"/>
    </row>
    <row r="14" spans="1:6">
      <c r="B14" s="46"/>
      <c r="C14" s="46"/>
      <c r="D14" s="46"/>
      <c r="E14" s="46"/>
      <c r="F14" s="46"/>
    </row>
    <row r="15" spans="1:6" ht="32.25" customHeight="1">
      <c r="A15" s="3" t="s">
        <v>145</v>
      </c>
    </row>
    <row r="16" spans="1:6" ht="27.6" customHeight="1">
      <c r="A16" s="3"/>
      <c r="B16" s="279"/>
      <c r="C16" s="279"/>
      <c r="D16" s="45" t="s">
        <v>146</v>
      </c>
    </row>
    <row r="17" spans="1:6" ht="12.95" customHeight="1">
      <c r="A17" s="3"/>
    </row>
    <row r="18" spans="1:6" ht="20.100000000000001" customHeight="1">
      <c r="A18" s="3"/>
      <c r="B18" s="28" t="s">
        <v>147</v>
      </c>
      <c r="C18" s="92"/>
      <c r="D18" s="18" t="s">
        <v>146</v>
      </c>
    </row>
    <row r="19" spans="1:6" ht="20.100000000000001" customHeight="1">
      <c r="A19" s="3"/>
      <c r="B19" s="28" t="s">
        <v>148</v>
      </c>
      <c r="C19" s="93"/>
      <c r="D19" s="50" t="s">
        <v>146</v>
      </c>
    </row>
    <row r="20" spans="1:6" ht="20.100000000000001" customHeight="1">
      <c r="A20" s="3"/>
      <c r="B20" s="28" t="s">
        <v>149</v>
      </c>
      <c r="C20" s="92"/>
      <c r="D20" s="18" t="s">
        <v>146</v>
      </c>
    </row>
    <row r="21" spans="1:6" ht="20.100000000000001" customHeight="1">
      <c r="A21" s="3"/>
      <c r="B21" s="28" t="s">
        <v>150</v>
      </c>
      <c r="C21" s="94"/>
      <c r="D21" s="51" t="s">
        <v>146</v>
      </c>
    </row>
    <row r="22" spans="1:6">
      <c r="B22" s="305"/>
      <c r="C22" s="305"/>
      <c r="D22" s="305"/>
      <c r="E22" s="305"/>
      <c r="F22" s="305"/>
    </row>
    <row r="23" spans="1:6" ht="32.25" customHeight="1">
      <c r="A23" s="3" t="s">
        <v>151</v>
      </c>
    </row>
    <row r="24" spans="1:6">
      <c r="A24" s="3"/>
      <c r="B24" s="3" t="s">
        <v>11</v>
      </c>
      <c r="F24" s="6" t="s">
        <v>10</v>
      </c>
    </row>
    <row r="25" spans="1:6" ht="18.75" customHeight="1">
      <c r="B25" s="13" t="s">
        <v>219</v>
      </c>
      <c r="C25" s="187" t="s">
        <v>26</v>
      </c>
      <c r="D25" s="189"/>
      <c r="E25" s="4" t="s">
        <v>15</v>
      </c>
      <c r="F25" s="4" t="s">
        <v>14</v>
      </c>
    </row>
    <row r="26" spans="1:6" ht="24.75" customHeight="1">
      <c r="B26" s="90"/>
      <c r="C26" s="289"/>
      <c r="D26" s="290"/>
      <c r="E26" s="73"/>
      <c r="F26" s="91"/>
    </row>
    <row r="27" spans="1:6" ht="24.75" customHeight="1">
      <c r="B27" s="90"/>
      <c r="C27" s="289"/>
      <c r="D27" s="290"/>
      <c r="E27" s="73"/>
      <c r="F27" s="91"/>
    </row>
    <row r="28" spans="1:6" ht="24.75" customHeight="1">
      <c r="B28" s="90"/>
      <c r="C28" s="289"/>
      <c r="D28" s="290"/>
      <c r="E28" s="73"/>
      <c r="F28" s="91"/>
    </row>
    <row r="29" spans="1:6" ht="24.75" customHeight="1">
      <c r="B29" s="90"/>
      <c r="C29" s="289"/>
      <c r="D29" s="290"/>
      <c r="E29" s="73"/>
      <c r="F29" s="91"/>
    </row>
    <row r="30" spans="1:6" ht="24.75" customHeight="1">
      <c r="B30" s="90"/>
      <c r="C30" s="289"/>
      <c r="D30" s="290"/>
      <c r="E30" s="73"/>
      <c r="F30" s="91"/>
    </row>
    <row r="31" spans="1:6" ht="24.75" customHeight="1">
      <c r="B31" s="90"/>
      <c r="C31" s="289"/>
      <c r="D31" s="290"/>
      <c r="E31" s="73"/>
      <c r="F31" s="91"/>
    </row>
    <row r="32" spans="1:6" ht="24.75" customHeight="1">
      <c r="B32" s="90"/>
      <c r="C32" s="289"/>
      <c r="D32" s="290"/>
      <c r="E32" s="73"/>
      <c r="F32" s="91"/>
    </row>
    <row r="33" spans="2:6" ht="24.75" customHeight="1">
      <c r="B33" s="90"/>
      <c r="C33" s="289"/>
      <c r="D33" s="290"/>
      <c r="E33" s="73"/>
      <c r="F33" s="91"/>
    </row>
    <row r="34" spans="2:6" ht="24.75" customHeight="1">
      <c r="B34" s="90"/>
      <c r="C34" s="289"/>
      <c r="D34" s="290"/>
      <c r="E34" s="73"/>
      <c r="F34" s="91"/>
    </row>
    <row r="35" spans="2:6" ht="24.75" customHeight="1">
      <c r="B35" s="90"/>
      <c r="C35" s="289"/>
      <c r="D35" s="290"/>
      <c r="E35" s="73"/>
      <c r="F35" s="91"/>
    </row>
    <row r="36" spans="2:6" ht="24.75" customHeight="1">
      <c r="B36" s="90"/>
      <c r="C36" s="289"/>
      <c r="D36" s="290"/>
      <c r="E36" s="73"/>
      <c r="F36" s="91"/>
    </row>
    <row r="37" spans="2:6" ht="24.75" customHeight="1">
      <c r="B37" s="90"/>
      <c r="C37" s="289"/>
      <c r="D37" s="290"/>
      <c r="E37" s="73"/>
      <c r="F37" s="91"/>
    </row>
    <row r="38" spans="2:6" ht="24.75" customHeight="1">
      <c r="B38" s="90"/>
      <c r="C38" s="289"/>
      <c r="D38" s="290"/>
      <c r="E38" s="73"/>
      <c r="F38" s="91"/>
    </row>
    <row r="39" spans="2:6" ht="24.75" customHeight="1">
      <c r="B39" s="90"/>
      <c r="C39" s="289"/>
      <c r="D39" s="290"/>
      <c r="E39" s="73"/>
      <c r="F39" s="91"/>
    </row>
    <row r="40" spans="2:6" ht="24.75" customHeight="1">
      <c r="B40" s="90"/>
      <c r="C40" s="289"/>
      <c r="D40" s="290"/>
      <c r="E40" s="73"/>
      <c r="F40" s="91"/>
    </row>
    <row r="41" spans="2:6" ht="24.75" customHeight="1">
      <c r="B41" s="90"/>
      <c r="C41" s="289"/>
      <c r="D41" s="290"/>
      <c r="E41" s="73"/>
      <c r="F41" s="91"/>
    </row>
    <row r="42" spans="2:6" ht="24.75" customHeight="1">
      <c r="B42" s="90"/>
      <c r="C42" s="289"/>
      <c r="D42" s="290"/>
      <c r="E42" s="73"/>
      <c r="F42" s="91"/>
    </row>
    <row r="43" spans="2:6" ht="24.75" customHeight="1">
      <c r="B43" s="90"/>
      <c r="C43" s="289"/>
      <c r="D43" s="290"/>
      <c r="E43" s="73"/>
      <c r="F43" s="91"/>
    </row>
    <row r="44" spans="2:6" ht="24.75" customHeight="1">
      <c r="B44" s="90"/>
      <c r="C44" s="289"/>
      <c r="D44" s="290"/>
      <c r="E44" s="73"/>
      <c r="F44" s="91"/>
    </row>
    <row r="45" spans="2:6" ht="24.75" customHeight="1">
      <c r="B45" s="90"/>
      <c r="C45" s="289"/>
      <c r="D45" s="290"/>
      <c r="E45" s="73"/>
      <c r="F45" s="91"/>
    </row>
    <row r="46" spans="2:6" ht="24.75" customHeight="1">
      <c r="B46" s="90"/>
      <c r="C46" s="289"/>
      <c r="D46" s="290"/>
      <c r="E46" s="73"/>
      <c r="F46" s="91"/>
    </row>
    <row r="47" spans="2:6" ht="24.75" customHeight="1">
      <c r="B47" s="90"/>
      <c r="C47" s="289"/>
      <c r="D47" s="290"/>
      <c r="E47" s="91"/>
      <c r="F47" s="91"/>
    </row>
    <row r="48" spans="2:6" ht="24.75" customHeight="1">
      <c r="B48" s="90"/>
      <c r="C48" s="289"/>
      <c r="D48" s="290"/>
      <c r="E48" s="91"/>
      <c r="F48" s="91"/>
    </row>
    <row r="49" spans="2:6" ht="24.75" customHeight="1">
      <c r="B49" s="90"/>
      <c r="C49" s="289"/>
      <c r="D49" s="290"/>
      <c r="E49" s="73"/>
      <c r="F49" s="91"/>
    </row>
    <row r="50" spans="2:6" ht="24.75" customHeight="1">
      <c r="B50" s="90"/>
      <c r="C50" s="289"/>
      <c r="D50" s="290"/>
      <c r="E50" s="73"/>
      <c r="F50" s="91"/>
    </row>
    <row r="51" spans="2:6" ht="18.75" customHeight="1">
      <c r="B51" s="187" t="s">
        <v>7</v>
      </c>
      <c r="C51" s="188"/>
      <c r="D51" s="189"/>
      <c r="E51" s="7" t="str">
        <f>IF(SUM(E26:E50)&gt;0,SUM(E26:E50),"")</f>
        <v/>
      </c>
      <c r="F51" s="7" t="str">
        <f>IF(SUM(F26:F50)&gt;0,SUM(F26:F50),"")</f>
        <v/>
      </c>
    </row>
    <row r="52" spans="2:6" ht="29.25" customHeight="1">
      <c r="B52" s="175" t="s">
        <v>220</v>
      </c>
      <c r="C52" s="308"/>
      <c r="D52" s="308"/>
      <c r="E52" s="308"/>
      <c r="F52" s="308"/>
    </row>
    <row r="53" spans="2:6" ht="29.25" customHeight="1">
      <c r="B53" s="177" t="s">
        <v>29</v>
      </c>
      <c r="C53" s="178"/>
      <c r="D53" s="178"/>
      <c r="E53" s="178"/>
      <c r="F53" s="178"/>
    </row>
    <row r="54" spans="2:6" ht="29.25" customHeight="1">
      <c r="B54" s="179" t="s">
        <v>70</v>
      </c>
      <c r="C54" s="179"/>
      <c r="D54" s="179"/>
      <c r="E54" s="179"/>
      <c r="F54" s="179"/>
    </row>
    <row r="55" spans="2:6" ht="26.25" customHeight="1">
      <c r="B55" s="12" t="s">
        <v>12</v>
      </c>
      <c r="F55" s="6" t="s">
        <v>10</v>
      </c>
    </row>
    <row r="56" spans="2:6" ht="20.25" customHeight="1">
      <c r="B56" s="180" t="s">
        <v>226</v>
      </c>
      <c r="C56" s="180"/>
      <c r="D56" s="180"/>
      <c r="E56" s="180"/>
      <c r="F56" s="81" t="str">
        <f>IF(ISNUMBER(F51),IF(ROUNDDOWN(F51*3/4,0)&lt;100000000,ROUNDDOWN(F51*3/4,0),100000000),"")</f>
        <v/>
      </c>
    </row>
    <row r="57" spans="2:6" ht="20.25" customHeight="1">
      <c r="B57" s="180" t="s">
        <v>200</v>
      </c>
      <c r="C57" s="180"/>
      <c r="D57" s="180"/>
      <c r="E57" s="180"/>
      <c r="F57" s="72"/>
    </row>
    <row r="58" spans="2:6" ht="20.25" customHeight="1">
      <c r="B58" s="180" t="s">
        <v>206</v>
      </c>
      <c r="C58" s="180"/>
      <c r="D58" s="180"/>
      <c r="E58" s="180"/>
      <c r="F58" s="72" t="str">
        <f>IF(ISNUMBER(F57),F51-F56-F57,"")</f>
        <v/>
      </c>
    </row>
    <row r="59" spans="2:6" ht="20.25" customHeight="1">
      <c r="B59" s="181" t="s">
        <v>7</v>
      </c>
      <c r="C59" s="181"/>
      <c r="D59" s="181"/>
      <c r="E59" s="181"/>
      <c r="F59" s="82" t="str">
        <f>IF(ISNUMBER(F51),IF(SUM(F56:F58)=E51,SUM(F56:F58),"負担区分内訳と金額（税込）不一致"),"")</f>
        <v/>
      </c>
    </row>
    <row r="60" spans="2:6" ht="27" customHeight="1">
      <c r="B60" s="10" t="s">
        <v>16</v>
      </c>
      <c r="C60" s="8"/>
      <c r="D60" s="8"/>
      <c r="E60" s="8"/>
      <c r="F60" s="6" t="s">
        <v>10</v>
      </c>
    </row>
    <row r="61" spans="2:6">
      <c r="B61" s="292" t="s">
        <v>21</v>
      </c>
      <c r="C61" s="187" t="s">
        <v>20</v>
      </c>
      <c r="D61" s="189"/>
      <c r="E61" s="292" t="s">
        <v>25</v>
      </c>
      <c r="F61" s="292" t="s">
        <v>24</v>
      </c>
    </row>
    <row r="62" spans="2:6">
      <c r="B62" s="293"/>
      <c r="C62" s="14" t="s">
        <v>27</v>
      </c>
      <c r="D62" s="15" t="s">
        <v>28</v>
      </c>
      <c r="E62" s="293"/>
      <c r="F62" s="293"/>
    </row>
    <row r="63" spans="2:6">
      <c r="B63" s="11" t="s">
        <v>72</v>
      </c>
      <c r="C63" s="110"/>
      <c r="D63" s="111"/>
      <c r="E63" s="96" t="str">
        <f>IF(AND(C63="",D63=""),"",D63-C63)</f>
        <v/>
      </c>
      <c r="F63" s="97" t="str">
        <f>IF(OR(C63="",D63=""),"",
IF(AND(E63=0,C63=0),"       ―",
IF(D63=0,"      皆減",
IF(C63=0,"      皆増",ROUNDUP(E63/C63,2)))))</f>
        <v/>
      </c>
    </row>
    <row r="64" spans="2:6">
      <c r="B64" s="11" t="s">
        <v>73</v>
      </c>
      <c r="C64" s="112"/>
      <c r="D64" s="113"/>
      <c r="E64" s="98" t="str">
        <f>IF(OR(C64="",D64=""),"",D64-C64)</f>
        <v/>
      </c>
      <c r="F64" s="99" t="str">
        <f t="shared" ref="F64:F69" si="0">IF(OR(C64="",D64=""),"",
IF(AND(E64=0,C64=0),"       ―",
IF(D64=0,"      皆減",
IF(C64=0,"      皆増",ROUNDUP(E64/C64,2)))))</f>
        <v/>
      </c>
    </row>
    <row r="65" spans="1:6">
      <c r="B65" s="11" t="s">
        <v>74</v>
      </c>
      <c r="C65" s="112"/>
      <c r="D65" s="113"/>
      <c r="E65" s="98" t="str">
        <f t="shared" ref="E65:E69" si="1">IF(OR(C65="",D65=""),"",D65-C65)</f>
        <v/>
      </c>
      <c r="F65" s="99" t="str">
        <f t="shared" si="0"/>
        <v/>
      </c>
    </row>
    <row r="66" spans="1:6">
      <c r="B66" s="11" t="s">
        <v>75</v>
      </c>
      <c r="C66" s="112"/>
      <c r="D66" s="113"/>
      <c r="E66" s="98" t="str">
        <f t="shared" si="1"/>
        <v/>
      </c>
      <c r="F66" s="99" t="str">
        <f t="shared" si="0"/>
        <v/>
      </c>
    </row>
    <row r="67" spans="1:6">
      <c r="B67" s="33" t="s">
        <v>76</v>
      </c>
      <c r="C67" s="112"/>
      <c r="D67" s="113"/>
      <c r="E67" s="98" t="str">
        <f t="shared" si="1"/>
        <v/>
      </c>
      <c r="F67" s="99" t="str">
        <f t="shared" si="0"/>
        <v/>
      </c>
    </row>
    <row r="68" spans="1:6">
      <c r="B68" s="33" t="s">
        <v>77</v>
      </c>
      <c r="C68" s="112"/>
      <c r="D68" s="113"/>
      <c r="E68" s="98" t="str">
        <f t="shared" si="1"/>
        <v/>
      </c>
      <c r="F68" s="99" t="str">
        <f t="shared" si="0"/>
        <v/>
      </c>
    </row>
    <row r="69" spans="1:6">
      <c r="B69" s="4" t="s">
        <v>17</v>
      </c>
      <c r="C69" s="109" t="str">
        <f>IF(SUM(C63:C68)&gt;0,SUM(C63:C68),"")</f>
        <v/>
      </c>
      <c r="D69" s="95" t="str">
        <f>IF(SUM(D63:D68)&gt;0,SUM(D63:D68),"")</f>
        <v/>
      </c>
      <c r="E69" s="100" t="str">
        <f t="shared" si="1"/>
        <v/>
      </c>
      <c r="F69" s="101" t="str">
        <f t="shared" si="0"/>
        <v/>
      </c>
    </row>
    <row r="70" spans="1:6" ht="10.5" customHeight="1">
      <c r="B70" s="8"/>
      <c r="C70" s="52"/>
      <c r="D70" s="52"/>
      <c r="E70" s="53"/>
      <c r="F70" s="54"/>
    </row>
    <row r="71" spans="1:6" ht="32.25" customHeight="1">
      <c r="A71" s="3" t="s">
        <v>152</v>
      </c>
    </row>
    <row r="72" spans="1:6">
      <c r="B72" s="160" t="s">
        <v>221</v>
      </c>
      <c r="C72" s="160"/>
      <c r="D72" s="160"/>
      <c r="E72" s="160"/>
      <c r="F72" s="160"/>
    </row>
    <row r="73" spans="1:6">
      <c r="B73" s="160" t="s">
        <v>208</v>
      </c>
      <c r="C73" s="160"/>
      <c r="D73" s="160"/>
      <c r="E73" s="160"/>
      <c r="F73" s="160"/>
    </row>
    <row r="74" spans="1:6">
      <c r="B74" s="160" t="s">
        <v>209</v>
      </c>
      <c r="C74" s="160"/>
      <c r="D74" s="160"/>
      <c r="E74" s="160"/>
      <c r="F74" s="160"/>
    </row>
  </sheetData>
  <sheetProtection selectLockedCells="1"/>
  <mergeCells count="55">
    <mergeCell ref="C29:D29"/>
    <mergeCell ref="C30:D30"/>
    <mergeCell ref="C31:D31"/>
    <mergeCell ref="C26:D26"/>
    <mergeCell ref="B74:F74"/>
    <mergeCell ref="F61:F62"/>
    <mergeCell ref="B73:F73"/>
    <mergeCell ref="C39:D39"/>
    <mergeCell ref="C40:D40"/>
    <mergeCell ref="C41:D41"/>
    <mergeCell ref="C42:D42"/>
    <mergeCell ref="C43:D43"/>
    <mergeCell ref="C44:D44"/>
    <mergeCell ref="C49:D49"/>
    <mergeCell ref="C45:D45"/>
    <mergeCell ref="C46:D46"/>
    <mergeCell ref="C47:D47"/>
    <mergeCell ref="C48:D48"/>
    <mergeCell ref="B52:F52"/>
    <mergeCell ref="C50:D50"/>
    <mergeCell ref="B72:F72"/>
    <mergeCell ref="B51:D51"/>
    <mergeCell ref="B56:E56"/>
    <mergeCell ref="B57:E57"/>
    <mergeCell ref="B59:E59"/>
    <mergeCell ref="B61:B62"/>
    <mergeCell ref="C61:D61"/>
    <mergeCell ref="E61:E62"/>
    <mergeCell ref="B53:F53"/>
    <mergeCell ref="B54:F54"/>
    <mergeCell ref="B58:E58"/>
    <mergeCell ref="A1:F1"/>
    <mergeCell ref="E2:F2"/>
    <mergeCell ref="E5:F5"/>
    <mergeCell ref="E6:F6"/>
    <mergeCell ref="E7:F7"/>
    <mergeCell ref="C5:D5"/>
    <mergeCell ref="C6:D6"/>
    <mergeCell ref="C7:D7"/>
    <mergeCell ref="A8:F8"/>
    <mergeCell ref="A9:F9"/>
    <mergeCell ref="B11:F11"/>
    <mergeCell ref="C25:D25"/>
    <mergeCell ref="C38:D38"/>
    <mergeCell ref="C27:D27"/>
    <mergeCell ref="C28:D28"/>
    <mergeCell ref="B13:F13"/>
    <mergeCell ref="C37:D37"/>
    <mergeCell ref="B22:F22"/>
    <mergeCell ref="B16:C16"/>
    <mergeCell ref="C32:D32"/>
    <mergeCell ref="C33:D33"/>
    <mergeCell ref="C34:D34"/>
    <mergeCell ref="C35:D35"/>
    <mergeCell ref="C36:D36"/>
  </mergeCells>
  <phoneticPr fontId="3"/>
  <dataValidations count="3">
    <dataValidation imeMode="off" allowBlank="1" showInputMessage="1" showErrorMessage="1" sqref="B22:F22 E2:F2 F56 B13:F14 E26:F50" xr:uid="{73473DAE-0516-432D-A4A7-2D8E6B0ADC31}"/>
    <dataValidation type="list" allowBlank="1" showInputMessage="1" showErrorMessage="1" sqref="B26:B50" xr:uid="{EAA1C752-A6D2-409A-AE72-1DDCA4B473A2}">
      <formula1>$B$63:$B$68</formula1>
    </dataValidation>
    <dataValidation imeMode="hiragana" allowBlank="1" showInputMessage="1" showErrorMessage="1" sqref="C26:D50 E5:F7 B11:F11" xr:uid="{31EC07C2-9ECD-42DF-A1F7-57849DA31A1F}"/>
  </dataValidations>
  <pageMargins left="0.70866141732283472" right="0.70866141732283472" top="0.74803149606299213" bottom="0.74803149606299213" header="0.47244094488188981" footer="0.31496062992125984"/>
  <pageSetup paperSize="9" scale="98" orientation="portrait" useFirstPageNumber="1" r:id="rId1"/>
  <headerFooter>
    <oddHeader>&amp;L&amp;"ＭＳ ゴシック,標準"&amp;10&amp;A</oddHeader>
    <oddFooter>&amp;R&amp;"游ゴシック Light,標準"&amp;9&amp;A - &amp;P/&amp;N</oddFooter>
  </headerFooter>
  <rowBreaks count="2" manualBreakCount="2">
    <brk id="22" max="16383" man="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9F423-A9B5-4226-A85E-6DBB1583D54D}">
  <dimension ref="A1:F21"/>
  <sheetViews>
    <sheetView showGridLines="0" zoomScaleNormal="100" workbookViewId="0">
      <selection activeCell="F15" sqref="F15"/>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311" t="s">
        <v>30</v>
      </c>
      <c r="B1" s="312"/>
      <c r="C1" s="312"/>
      <c r="D1" s="312"/>
      <c r="E1" s="312"/>
      <c r="F1" s="312"/>
    </row>
    <row r="2" spans="1:6" ht="42" customHeight="1">
      <c r="E2" s="313" t="e">
        <f ca="1">IF(E5="","令和   年   月   日  ",TODAY())</f>
        <v>#REF!</v>
      </c>
      <c r="F2" s="313"/>
    </row>
    <row r="3" spans="1:6">
      <c r="A3" t="s">
        <v>0</v>
      </c>
    </row>
    <row r="4" spans="1:6" ht="34.5" customHeight="1">
      <c r="B4" s="2" t="s">
        <v>1</v>
      </c>
    </row>
    <row r="5" spans="1:6">
      <c r="C5" s="1"/>
      <c r="D5" t="s">
        <v>6</v>
      </c>
      <c r="E5" s="207" t="e">
        <f>IF(#REF!="","",#REF!)</f>
        <v>#REF!</v>
      </c>
      <c r="F5" s="207"/>
    </row>
    <row r="6" spans="1:6">
      <c r="C6" s="1"/>
      <c r="D6" t="s">
        <v>5</v>
      </c>
      <c r="E6" s="207" t="e">
        <f>IF(#REF!="","",#REF!)</f>
        <v>#REF!</v>
      </c>
      <c r="F6" s="207"/>
    </row>
    <row r="7" spans="1:6" ht="35.25" customHeight="1">
      <c r="C7" s="1"/>
      <c r="D7" s="2" t="s">
        <v>4</v>
      </c>
      <c r="E7" s="314" t="e">
        <f>IF(#REF!="","",#REF!)</f>
        <v>#REF!</v>
      </c>
      <c r="F7" s="314"/>
    </row>
    <row r="8" spans="1:6" ht="72" customHeight="1">
      <c r="A8" s="178" t="s">
        <v>65</v>
      </c>
      <c r="B8" s="178"/>
      <c r="C8" s="178"/>
      <c r="D8" s="178"/>
      <c r="E8" s="178"/>
      <c r="F8" s="178"/>
    </row>
    <row r="9" spans="1:6" ht="41.25" customHeight="1">
      <c r="A9" s="210" t="s">
        <v>8</v>
      </c>
      <c r="B9" s="210"/>
      <c r="C9" s="210"/>
      <c r="D9" s="210"/>
      <c r="E9" s="210"/>
      <c r="F9" s="210"/>
    </row>
    <row r="10" spans="1:6" ht="32.25" customHeight="1">
      <c r="A10" s="3" t="s">
        <v>18</v>
      </c>
    </row>
    <row r="11" spans="1:6">
      <c r="B11" s="265" t="e">
        <f>IF(#REF!="","",#REF!)</f>
        <v>#REF!</v>
      </c>
      <c r="C11" s="265"/>
      <c r="D11" s="265"/>
      <c r="E11" s="265"/>
      <c r="F11" s="22" t="e">
        <f>#REF!</f>
        <v>#REF!</v>
      </c>
    </row>
    <row r="12" spans="1:6" ht="32.25" customHeight="1">
      <c r="A12" s="3" t="s">
        <v>13</v>
      </c>
    </row>
    <row r="13" spans="1:6">
      <c r="B13" s="265" t="e">
        <f>IF(#REF!="","",#REF!)</f>
        <v>#REF!</v>
      </c>
      <c r="C13" s="265"/>
      <c r="D13" s="265"/>
      <c r="E13" s="265"/>
      <c r="F13" s="265"/>
    </row>
    <row r="14" spans="1:6" ht="32.25" customHeight="1">
      <c r="A14" s="3" t="s">
        <v>31</v>
      </c>
      <c r="F14" s="6" t="s">
        <v>10</v>
      </c>
    </row>
    <row r="15" spans="1:6" ht="23.25" customHeight="1">
      <c r="B15" s="310" t="s">
        <v>32</v>
      </c>
      <c r="C15" s="310"/>
      <c r="D15" s="310"/>
      <c r="E15" s="310"/>
      <c r="F15" s="23"/>
    </row>
    <row r="16" spans="1:6" ht="23.25" customHeight="1">
      <c r="B16" s="309" t="s">
        <v>33</v>
      </c>
      <c r="C16" s="309"/>
      <c r="D16" s="309"/>
      <c r="E16" s="309"/>
      <c r="F16" s="23"/>
    </row>
    <row r="17" spans="1:6" ht="23.25" customHeight="1">
      <c r="B17" s="309" t="s">
        <v>34</v>
      </c>
      <c r="C17" s="309"/>
      <c r="D17" s="309"/>
      <c r="E17" s="309"/>
      <c r="F17" s="23"/>
    </row>
    <row r="18" spans="1:6" ht="23.25" customHeight="1">
      <c r="B18" s="309" t="s">
        <v>35</v>
      </c>
      <c r="C18" s="309"/>
      <c r="D18" s="309"/>
      <c r="E18" s="309"/>
      <c r="F18" s="7" t="str">
        <f>IF(COUNTA(F16:F17)=2,F17-F16,"")</f>
        <v/>
      </c>
    </row>
    <row r="19" spans="1:6" ht="32.25" customHeight="1">
      <c r="A19" s="3" t="s">
        <v>36</v>
      </c>
    </row>
    <row r="20" spans="1:6">
      <c r="B20" t="s">
        <v>37</v>
      </c>
    </row>
    <row r="21" spans="1:6">
      <c r="B21" t="s">
        <v>38</v>
      </c>
    </row>
  </sheetData>
  <sheetProtection sheet="1" objects="1" scenarios="1" selectLockedCells="1"/>
  <mergeCells count="13">
    <mergeCell ref="A8:F8"/>
    <mergeCell ref="A1:F1"/>
    <mergeCell ref="E2:F2"/>
    <mergeCell ref="E5:F5"/>
    <mergeCell ref="E6:F6"/>
    <mergeCell ref="E7:F7"/>
    <mergeCell ref="B16:E16"/>
    <mergeCell ref="B17:E17"/>
    <mergeCell ref="B18:E18"/>
    <mergeCell ref="A9:F9"/>
    <mergeCell ref="B11:E11"/>
    <mergeCell ref="B13:F13"/>
    <mergeCell ref="B15:E15"/>
  </mergeCells>
  <phoneticPr fontId="3"/>
  <dataValidations count="2">
    <dataValidation imeMode="off" allowBlank="1" showInputMessage="1" showErrorMessage="1" sqref="E2:F2 F11 F15:F18" xr:uid="{74C6955D-FEFD-4BFB-8F4B-A19249AB3373}"/>
    <dataValidation imeMode="hiragana" allowBlank="1" showInputMessage="1" showErrorMessage="1" sqref="E5:F7 B11:E11 B13:F13" xr:uid="{DB8EBD95-4A96-48E5-9A63-A0DE91BEE04F}"/>
  </dataValidations>
  <pageMargins left="0.70866141732283472" right="0.70866141732283472" top="0.74803149606299213" bottom="0.74803149606299213" header="0.47244094488188981" footer="0.31496062992125984"/>
  <pageSetup paperSize="9" orientation="portrait" r:id="rId1"/>
  <headerFooter>
    <oddHeader>&amp;L&amp;"ＭＳ ゴシック,標準"&amp;10&amp;A</oddHeader>
    <oddFooter>&amp;R&amp;"游ゴシック Light,標準"&amp;9&amp;A - &amp;P/&amp;N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1F2-320C-4870-945D-A788ABB84D8E}">
  <dimension ref="A1:I152"/>
  <sheetViews>
    <sheetView showGridLines="0" view="pageBreakPreview" zoomScale="85" zoomScaleNormal="100" zoomScaleSheetLayoutView="85" workbookViewId="0">
      <selection activeCell="B27" sqref="B27"/>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180</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216</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160</v>
      </c>
      <c r="F12" s="6"/>
    </row>
    <row r="13" spans="1:6" ht="48" customHeight="1">
      <c r="A13" s="3"/>
      <c r="B13" s="325" t="s">
        <v>39</v>
      </c>
      <c r="C13" s="326"/>
      <c r="D13" s="323"/>
      <c r="E13" s="324"/>
      <c r="F13" s="19" t="s">
        <v>44</v>
      </c>
    </row>
    <row r="14" spans="1:6" ht="15" customHeight="1">
      <c r="A14" s="3"/>
      <c r="B14" s="17"/>
      <c r="C14" s="16"/>
      <c r="D14" s="327" t="str">
        <f xml:space="preserve">
IF(AND(D15="",D16&lt;&gt;"",D17&lt;&gt;""),"※交付決定通知額(A)を入力してください。",
IF(AND(D15="",D16="",D17&lt;&gt;""),"※交付決定通知額(A)と概算払受領済額(B)を入力してください。",
IF(AND(D15&lt;&gt;"",D16="",D17&lt;&gt;""),"※概算払受領済額(B)を入力してください。",
IF(AND(D18&lt;&gt;"",D15=SUM(D16:D17)),"※交付決定通知額の全額を概算払い請求することはできません。",
IF(AND(D18&lt;&gt;"",D15&lt;SUM(D16:D17)),"※概算払の請求は、交付決定通知額の範囲内で行ってください。","")))))</f>
        <v/>
      </c>
      <c r="E14" s="327"/>
      <c r="F14" s="327"/>
    </row>
    <row r="15" spans="1:6" ht="23.25" customHeight="1">
      <c r="B15" s="310" t="s">
        <v>40</v>
      </c>
      <c r="C15" s="310"/>
      <c r="D15" s="318"/>
      <c r="E15" s="318"/>
      <c r="F15" s="18" t="s">
        <v>44</v>
      </c>
    </row>
    <row r="16" spans="1:6" ht="23.25" customHeight="1">
      <c r="B16" s="309" t="s">
        <v>41</v>
      </c>
      <c r="C16" s="309"/>
      <c r="D16" s="318"/>
      <c r="E16" s="318"/>
      <c r="F16" s="18" t="s">
        <v>44</v>
      </c>
    </row>
    <row r="17" spans="1:6" ht="23.25" customHeight="1">
      <c r="B17" s="309" t="s">
        <v>42</v>
      </c>
      <c r="C17" s="309"/>
      <c r="D17" s="322" t="str">
        <f>IF(D13="","",D13)</f>
        <v/>
      </c>
      <c r="E17" s="322"/>
      <c r="F17" s="18" t="s">
        <v>44</v>
      </c>
    </row>
    <row r="18" spans="1:6" ht="23.25" customHeight="1">
      <c r="B18" s="309" t="s">
        <v>43</v>
      </c>
      <c r="C18" s="309"/>
      <c r="D18" s="322" t="str">
        <f>IF(OR(D15="",D16="",D17=""),"",D15-D16-D17)</f>
        <v/>
      </c>
      <c r="E18" s="322"/>
      <c r="F18" s="18" t="s">
        <v>44</v>
      </c>
    </row>
    <row r="19" spans="1:6" ht="32.25" customHeight="1">
      <c r="A19" s="3" t="s">
        <v>161</v>
      </c>
    </row>
    <row r="20" spans="1:6" ht="28.5" customHeight="1">
      <c r="B20" s="4" t="s">
        <v>45</v>
      </c>
      <c r="C20" s="315" t="s">
        <v>50</v>
      </c>
      <c r="D20" s="316"/>
      <c r="E20" s="316" t="s">
        <v>51</v>
      </c>
      <c r="F20" s="317"/>
    </row>
    <row r="21" spans="1:6" ht="28.5" customHeight="1">
      <c r="B21" s="4" t="s">
        <v>46</v>
      </c>
      <c r="C21" s="102" t="s">
        <v>52</v>
      </c>
      <c r="D21" s="4" t="s">
        <v>47</v>
      </c>
      <c r="E21" s="319"/>
      <c r="F21" s="319"/>
    </row>
    <row r="22" spans="1:6" ht="17.25" customHeight="1">
      <c r="B22" s="20" t="s">
        <v>48</v>
      </c>
      <c r="C22" s="320"/>
      <c r="D22" s="320"/>
      <c r="E22" s="320"/>
      <c r="F22" s="320"/>
    </row>
    <row r="23" spans="1:6" ht="41.25" customHeight="1">
      <c r="B23" s="21" t="s">
        <v>49</v>
      </c>
      <c r="C23" s="321"/>
      <c r="D23" s="321"/>
      <c r="E23" s="321"/>
      <c r="F23" s="321"/>
    </row>
    <row r="25" spans="1:6" ht="32.25" customHeight="1">
      <c r="A25" s="3" t="s">
        <v>36</v>
      </c>
    </row>
    <row r="26" spans="1:6">
      <c r="B26" s="160" t="s">
        <v>210</v>
      </c>
      <c r="C26" s="160"/>
      <c r="D26" s="160"/>
      <c r="E26" s="160"/>
      <c r="F26" s="160"/>
    </row>
    <row r="27" spans="1:6">
      <c r="B27" t="s">
        <v>242</v>
      </c>
    </row>
    <row r="152" spans="9:9">
      <c r="I152">
        <v>20000000</v>
      </c>
    </row>
  </sheetData>
  <sheetProtection selectLockedCells="1"/>
  <mergeCells count="25">
    <mergeCell ref="D13:E13"/>
    <mergeCell ref="B13:C13"/>
    <mergeCell ref="B15:C15"/>
    <mergeCell ref="A9:F9"/>
    <mergeCell ref="B11:F11"/>
    <mergeCell ref="D14:F14"/>
    <mergeCell ref="D15:E15"/>
    <mergeCell ref="A8:F8"/>
    <mergeCell ref="A1:F1"/>
    <mergeCell ref="E2:F2"/>
    <mergeCell ref="E5:F5"/>
    <mergeCell ref="E6:F6"/>
    <mergeCell ref="E7:F7"/>
    <mergeCell ref="B16:C16"/>
    <mergeCell ref="B17:C17"/>
    <mergeCell ref="C20:D20"/>
    <mergeCell ref="E20:F20"/>
    <mergeCell ref="B26:F26"/>
    <mergeCell ref="B18:C18"/>
    <mergeCell ref="D16:E16"/>
    <mergeCell ref="E21:F21"/>
    <mergeCell ref="C22:F22"/>
    <mergeCell ref="C23:F23"/>
    <mergeCell ref="D17:E17"/>
    <mergeCell ref="D18:E18"/>
  </mergeCells>
  <phoneticPr fontId="3"/>
  <conditionalFormatting sqref="D14:F14">
    <cfRule type="expression" dxfId="0" priority="1">
      <formula>AND(D13&gt;0,D15&gt;0,D13&gt;=D15)</formula>
    </cfRule>
  </conditionalFormatting>
  <dataValidations count="4">
    <dataValidation imeMode="off" allowBlank="1" showInputMessage="1" showErrorMessage="1" sqref="E21:F21 D13:E13 D15:E17 E2:F2" xr:uid="{0FB8EC9F-776E-4DA2-A3F4-E3E9E0E84002}"/>
    <dataValidation type="list" imeMode="hiragana" allowBlank="1" showInputMessage="1" showErrorMessage="1" sqref="C21" xr:uid="{C0B5A126-EE65-4DB7-B8CE-6431496ED47D}">
      <formula1>"普通,当座,普通・当座"</formula1>
    </dataValidation>
    <dataValidation imeMode="hiragana" allowBlank="1" showInputMessage="1" showErrorMessage="1" sqref="C20:F20 C23:F23 E5:F7 B11:F11" xr:uid="{680F382E-48CD-4974-BC7D-C2E1F57FDFE8}"/>
    <dataValidation imeMode="halfKatakana" allowBlank="1" showInputMessage="1" showErrorMessage="1" sqref="C22:F22" xr:uid="{A92C20F2-8B6C-46BB-B4FD-A6A58836ADBF}"/>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ignoredErrors>
    <ignoredError sqref="D17"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DCDE-037F-4C90-A2FC-7FD336664FA3}">
  <dimension ref="A1:F25"/>
  <sheetViews>
    <sheetView showGridLines="0" view="pageBreakPreview" zoomScaleNormal="100" zoomScaleSheetLayoutView="100" workbookViewId="0">
      <selection activeCell="B26" sqref="B26"/>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181</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217</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160</v>
      </c>
      <c r="F12" s="6"/>
    </row>
    <row r="13" spans="1:6" ht="48" customHeight="1">
      <c r="A13" s="3"/>
      <c r="B13" s="325" t="s">
        <v>39</v>
      </c>
      <c r="C13" s="326"/>
      <c r="D13" s="328" t="str">
        <f>D17</f>
        <v/>
      </c>
      <c r="E13" s="329"/>
      <c r="F13" s="19" t="s">
        <v>44</v>
      </c>
    </row>
    <row r="14" spans="1:6" ht="15" customHeight="1">
      <c r="A14" s="3"/>
      <c r="B14" s="17"/>
      <c r="C14" s="16"/>
      <c r="D14" s="16"/>
      <c r="E14" s="16"/>
      <c r="F14" s="16"/>
    </row>
    <row r="15" spans="1:6" ht="23.25" customHeight="1">
      <c r="B15" s="309" t="s">
        <v>53</v>
      </c>
      <c r="C15" s="309"/>
      <c r="D15" s="318"/>
      <c r="E15" s="318"/>
      <c r="F15" s="18" t="s">
        <v>44</v>
      </c>
    </row>
    <row r="16" spans="1:6" ht="23.25" customHeight="1">
      <c r="B16" s="309" t="s">
        <v>54</v>
      </c>
      <c r="C16" s="309"/>
      <c r="D16" s="330" t="str">
        <f>IF(様式第10号!D13="","",様式第10号!D13+様式第10号!D16)</f>
        <v/>
      </c>
      <c r="E16" s="330"/>
      <c r="F16" s="18" t="s">
        <v>44</v>
      </c>
    </row>
    <row r="17" spans="1:6" ht="23.25" customHeight="1">
      <c r="B17" s="309" t="s">
        <v>55</v>
      </c>
      <c r="C17" s="309"/>
      <c r="D17" s="322" t="str">
        <f>IF(D15&lt;&gt;"",D15-D16,"")</f>
        <v/>
      </c>
      <c r="E17" s="322"/>
      <c r="F17" s="18" t="s">
        <v>44</v>
      </c>
    </row>
    <row r="18" spans="1:6" ht="32.25" customHeight="1">
      <c r="A18" s="3" t="s">
        <v>161</v>
      </c>
    </row>
    <row r="19" spans="1:6" ht="28.5" customHeight="1">
      <c r="B19" s="4" t="s">
        <v>45</v>
      </c>
      <c r="C19" s="315" t="s">
        <v>50</v>
      </c>
      <c r="D19" s="316"/>
      <c r="E19" s="316" t="s">
        <v>51</v>
      </c>
      <c r="F19" s="317"/>
    </row>
    <row r="20" spans="1:6" ht="28.5" customHeight="1">
      <c r="B20" s="4" t="s">
        <v>46</v>
      </c>
      <c r="C20" s="102" t="s">
        <v>52</v>
      </c>
      <c r="D20" s="4" t="s">
        <v>47</v>
      </c>
      <c r="E20" s="319"/>
      <c r="F20" s="319"/>
    </row>
    <row r="21" spans="1:6" ht="17.25" customHeight="1">
      <c r="B21" s="20" t="s">
        <v>48</v>
      </c>
      <c r="C21" s="320"/>
      <c r="D21" s="320"/>
      <c r="E21" s="320"/>
      <c r="F21" s="320"/>
    </row>
    <row r="22" spans="1:6" ht="41.25" customHeight="1">
      <c r="B22" s="21" t="s">
        <v>49</v>
      </c>
      <c r="C22" s="321"/>
      <c r="D22" s="321"/>
      <c r="E22" s="321"/>
      <c r="F22" s="321"/>
    </row>
    <row r="24" spans="1:6" ht="32.25" customHeight="1">
      <c r="A24" s="3" t="s">
        <v>36</v>
      </c>
    </row>
    <row r="25" spans="1:6">
      <c r="B25" s="160" t="s">
        <v>210</v>
      </c>
      <c r="C25" s="160"/>
      <c r="D25" s="160"/>
      <c r="E25" s="160"/>
      <c r="F25" s="160"/>
    </row>
  </sheetData>
  <sheetProtection selectLockedCells="1"/>
  <mergeCells count="22">
    <mergeCell ref="B25:F25"/>
    <mergeCell ref="C19:D19"/>
    <mergeCell ref="E19:F19"/>
    <mergeCell ref="E20:F20"/>
    <mergeCell ref="C21:F21"/>
    <mergeCell ref="C22:F22"/>
    <mergeCell ref="B15:C15"/>
    <mergeCell ref="D15:E15"/>
    <mergeCell ref="B16:C16"/>
    <mergeCell ref="D16:E16"/>
    <mergeCell ref="B17:C17"/>
    <mergeCell ref="D17:E17"/>
    <mergeCell ref="A8:F8"/>
    <mergeCell ref="A9:F9"/>
    <mergeCell ref="B11:F11"/>
    <mergeCell ref="B13:C13"/>
    <mergeCell ref="D13:E13"/>
    <mergeCell ref="A1:F1"/>
    <mergeCell ref="E2:F2"/>
    <mergeCell ref="E5:F5"/>
    <mergeCell ref="E6:F6"/>
    <mergeCell ref="E7:F7"/>
  </mergeCells>
  <phoneticPr fontId="3"/>
  <dataValidations count="4">
    <dataValidation imeMode="halfKatakana" allowBlank="1" showInputMessage="1" showErrorMessage="1" sqref="C21:F21" xr:uid="{AB03887D-4D11-494F-AD3D-09A4A605D039}"/>
    <dataValidation imeMode="hiragana" allowBlank="1" showInputMessage="1" showErrorMessage="1" sqref="C19:F19 C22:F22 E5:F7 B11:F11" xr:uid="{96A0747A-080A-48C5-8136-B45F4CC85062}"/>
    <dataValidation type="list" imeMode="hiragana" allowBlank="1" showInputMessage="1" showErrorMessage="1" sqref="C20" xr:uid="{D108E656-1211-4584-B1D3-2017781C9408}">
      <formula1>"普通,当座,普通・当座"</formula1>
    </dataValidation>
    <dataValidation imeMode="off" allowBlank="1" showInputMessage="1" showErrorMessage="1" sqref="E20:F20 D15:E16 D13:E13 E2:F2" xr:uid="{BF221128-10BF-4687-A11D-D34EAA515B16}"/>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1E80-F86D-4416-96AD-FFA24E786E37}">
  <dimension ref="A1:I152"/>
  <sheetViews>
    <sheetView showGridLines="0" view="pageBreakPreview" zoomScaleNormal="100" zoomScaleSheetLayoutView="100" workbookViewId="0">
      <selection activeCell="A13" sqref="A13:H13"/>
    </sheetView>
  </sheetViews>
  <sheetFormatPr defaultColWidth="9" defaultRowHeight="14.25"/>
  <cols>
    <col min="2" max="2" width="11.625" bestFit="1" customWidth="1"/>
    <col min="3" max="3" width="28.125" customWidth="1"/>
    <col min="5" max="5" width="17.125" customWidth="1"/>
    <col min="6" max="6" width="17.125" bestFit="1" customWidth="1"/>
    <col min="7" max="7" width="20" customWidth="1"/>
    <col min="8" max="8" width="16.625" customWidth="1"/>
  </cols>
  <sheetData>
    <row r="1" spans="1:8" ht="45" customHeight="1">
      <c r="A1" s="331" t="s">
        <v>182</v>
      </c>
      <c r="B1" s="332"/>
      <c r="C1" s="332"/>
      <c r="D1" s="332"/>
      <c r="E1" s="332"/>
      <c r="F1" s="332"/>
      <c r="G1" s="332"/>
      <c r="H1" s="332"/>
    </row>
    <row r="2" spans="1:8" ht="14.25" customHeight="1">
      <c r="A2" s="4" t="s">
        <v>64</v>
      </c>
      <c r="B2" s="4" t="s">
        <v>57</v>
      </c>
      <c r="C2" s="4" t="s">
        <v>56</v>
      </c>
      <c r="D2" s="4" t="s">
        <v>58</v>
      </c>
      <c r="E2" s="4" t="s">
        <v>61</v>
      </c>
      <c r="F2" s="4" t="s">
        <v>62</v>
      </c>
      <c r="G2" s="4" t="s">
        <v>59</v>
      </c>
      <c r="H2" s="4" t="s">
        <v>60</v>
      </c>
    </row>
    <row r="3" spans="1:8" ht="48" customHeight="1">
      <c r="A3" s="102"/>
      <c r="B3" s="104"/>
      <c r="C3" s="105"/>
      <c r="D3" s="73"/>
      <c r="E3" s="106"/>
      <c r="F3" s="103" t="str">
        <f>IF(COUNTA(D3:E3)=2,D3*E3,"")</f>
        <v/>
      </c>
      <c r="G3" s="105"/>
      <c r="H3" s="105"/>
    </row>
    <row r="4" spans="1:8" ht="48" customHeight="1">
      <c r="A4" s="102"/>
      <c r="B4" s="104"/>
      <c r="C4" s="105"/>
      <c r="D4" s="73"/>
      <c r="E4" s="106"/>
      <c r="F4" s="103" t="str">
        <f t="shared" ref="F4:F11" si="0">IF(COUNTA(D4:E4)=2,D4*E4,"")</f>
        <v/>
      </c>
      <c r="G4" s="105"/>
      <c r="H4" s="105"/>
    </row>
    <row r="5" spans="1:8" ht="48" customHeight="1">
      <c r="A5" s="102"/>
      <c r="B5" s="104"/>
      <c r="C5" s="105"/>
      <c r="D5" s="73"/>
      <c r="E5" s="106"/>
      <c r="F5" s="103" t="str">
        <f t="shared" si="0"/>
        <v/>
      </c>
      <c r="G5" s="105"/>
      <c r="H5" s="105"/>
    </row>
    <row r="6" spans="1:8" ht="48" customHeight="1">
      <c r="A6" s="102"/>
      <c r="B6" s="104"/>
      <c r="C6" s="105"/>
      <c r="D6" s="73"/>
      <c r="E6" s="106"/>
      <c r="F6" s="103" t="str">
        <f t="shared" si="0"/>
        <v/>
      </c>
      <c r="G6" s="105"/>
      <c r="H6" s="105"/>
    </row>
    <row r="7" spans="1:8" ht="48" customHeight="1">
      <c r="A7" s="102"/>
      <c r="B7" s="104"/>
      <c r="C7" s="105"/>
      <c r="D7" s="73"/>
      <c r="E7" s="106"/>
      <c r="F7" s="103" t="str">
        <f t="shared" si="0"/>
        <v/>
      </c>
      <c r="G7" s="105"/>
      <c r="H7" s="105"/>
    </row>
    <row r="8" spans="1:8" ht="48" customHeight="1">
      <c r="A8" s="102"/>
      <c r="B8" s="104"/>
      <c r="C8" s="105"/>
      <c r="D8" s="73"/>
      <c r="E8" s="106"/>
      <c r="F8" s="103" t="str">
        <f t="shared" si="0"/>
        <v/>
      </c>
      <c r="G8" s="105"/>
      <c r="H8" s="105"/>
    </row>
    <row r="9" spans="1:8" ht="48" customHeight="1">
      <c r="A9" s="102"/>
      <c r="B9" s="104"/>
      <c r="C9" s="105"/>
      <c r="D9" s="73"/>
      <c r="E9" s="106"/>
      <c r="F9" s="103" t="str">
        <f t="shared" si="0"/>
        <v/>
      </c>
      <c r="G9" s="105"/>
      <c r="H9" s="105"/>
    </row>
    <row r="10" spans="1:8" ht="48" customHeight="1">
      <c r="A10" s="102"/>
      <c r="B10" s="104"/>
      <c r="C10" s="105"/>
      <c r="D10" s="73"/>
      <c r="E10" s="106"/>
      <c r="F10" s="103" t="str">
        <f t="shared" si="0"/>
        <v/>
      </c>
      <c r="G10" s="105"/>
      <c r="H10" s="105"/>
    </row>
    <row r="11" spans="1:8" ht="48" customHeight="1">
      <c r="A11" s="102"/>
      <c r="B11" s="104"/>
      <c r="C11" s="105"/>
      <c r="D11" s="73"/>
      <c r="E11" s="106"/>
      <c r="F11" s="103" t="str">
        <f t="shared" si="0"/>
        <v/>
      </c>
      <c r="G11" s="105"/>
      <c r="H11" s="105"/>
    </row>
    <row r="12" spans="1:8">
      <c r="A12" s="333" t="s">
        <v>66</v>
      </c>
      <c r="B12" s="333"/>
      <c r="C12" s="333"/>
      <c r="D12" s="333"/>
      <c r="E12" s="333"/>
      <c r="F12" s="333"/>
      <c r="G12" s="333"/>
      <c r="H12" s="333"/>
    </row>
    <row r="13" spans="1:8">
      <c r="A13" s="160" t="s">
        <v>63</v>
      </c>
      <c r="B13" s="160"/>
      <c r="C13" s="160"/>
      <c r="D13" s="160"/>
      <c r="E13" s="160"/>
      <c r="F13" s="160"/>
      <c r="G13" s="160"/>
      <c r="H13" s="160"/>
    </row>
    <row r="152" spans="9:9">
      <c r="I152">
        <v>20000000</v>
      </c>
    </row>
  </sheetData>
  <sheetProtection selectLockedCells="1"/>
  <mergeCells count="3">
    <mergeCell ref="A1:H1"/>
    <mergeCell ref="A12:H12"/>
    <mergeCell ref="A13:H13"/>
  </mergeCells>
  <phoneticPr fontId="3"/>
  <dataValidations count="3">
    <dataValidation type="list" imeMode="hiragana" allowBlank="1" showInputMessage="1" showErrorMessage="1" sqref="A3:A11" xr:uid="{52729C71-8E2C-482C-BAB0-20FD4E778662}">
      <formula1>"構築物,機械器具,その他"</formula1>
    </dataValidation>
    <dataValidation imeMode="off" allowBlank="1" showInputMessage="1" showErrorMessage="1" sqref="B3:B11 D3:F11" xr:uid="{53250BB9-E828-4B2D-AF13-CE7835AA4EB0}"/>
    <dataValidation imeMode="hiragana" allowBlank="1" showInputMessage="1" showErrorMessage="1" sqref="C3:C11 G3:H11" xr:uid="{E49E718F-77B7-4E0C-974F-4334EC5F6900}"/>
  </dataValidations>
  <pageMargins left="0.43" right="0.44" top="0.74803149606299213" bottom="0.74803149606299213" header="0.47244094488188981" footer="0.31496062992125984"/>
  <pageSetup paperSize="9" scale="96" orientation="landscape" useFirstPageNumber="1" r:id="rId1"/>
  <headerFooter>
    <oddHeader>&amp;L&amp;"ＭＳ ゴシック,標準"&amp;10&amp;A</oddHeader>
    <oddFooter>&amp;R&amp;"游ゴシック Light,標準"&amp;9&amp;A -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BB15-45F9-4180-90C1-C82807653A30}">
  <dimension ref="A1:I152"/>
  <sheetViews>
    <sheetView showGridLines="0" view="pageBreakPreview" zoomScaleNormal="100" zoomScaleSheetLayoutView="100" workbookViewId="0">
      <selection activeCell="A9" sqref="A9:G9"/>
    </sheetView>
  </sheetViews>
  <sheetFormatPr defaultColWidth="9" defaultRowHeight="14.25"/>
  <cols>
    <col min="1" max="1" width="4.125" customWidth="1"/>
    <col min="2" max="2" width="10.875" customWidth="1"/>
    <col min="3" max="3" width="25.125" customWidth="1"/>
    <col min="4" max="4" width="9" customWidth="1"/>
    <col min="5" max="6" width="12.5" customWidth="1"/>
    <col min="7" max="7" width="13.375" customWidth="1"/>
  </cols>
  <sheetData>
    <row r="1" spans="1:7" ht="49.5" customHeight="1">
      <c r="A1" s="239" t="s">
        <v>183</v>
      </c>
      <c r="B1" s="205"/>
      <c r="C1" s="205"/>
      <c r="D1" s="205"/>
      <c r="E1" s="205"/>
      <c r="F1" s="205"/>
      <c r="G1" s="205"/>
    </row>
    <row r="2" spans="1:7" ht="42" customHeight="1">
      <c r="F2" s="206" t="s">
        <v>223</v>
      </c>
      <c r="G2" s="206"/>
    </row>
    <row r="3" spans="1:7">
      <c r="A3" t="s">
        <v>0</v>
      </c>
    </row>
    <row r="4" spans="1:7" ht="34.5" customHeight="1">
      <c r="B4" s="2" t="s">
        <v>1</v>
      </c>
    </row>
    <row r="5" spans="1:7">
      <c r="C5" s="1"/>
      <c r="D5" s="1"/>
      <c r="E5" t="s">
        <v>6</v>
      </c>
      <c r="F5" s="282" t="str">
        <f>IF('様式第1-1号'!G5="","",'様式第1-1号'!G5)</f>
        <v/>
      </c>
      <c r="G5" s="282"/>
    </row>
    <row r="6" spans="1:7">
      <c r="C6" s="1"/>
      <c r="D6" s="1"/>
      <c r="E6" t="s">
        <v>5</v>
      </c>
      <c r="F6" s="282" t="str">
        <f>IF('様式第1-1号'!G6="","",'様式第1-1号'!G6)</f>
        <v/>
      </c>
      <c r="G6" s="282"/>
    </row>
    <row r="7" spans="1:7" ht="35.25" customHeight="1">
      <c r="C7" s="1"/>
      <c r="D7" s="1"/>
      <c r="E7" s="2" t="s">
        <v>4</v>
      </c>
      <c r="F7" s="291" t="str">
        <f>IF('様式第1-1号'!G7="","",'様式第1-1号'!G7)</f>
        <v/>
      </c>
      <c r="G7" s="291"/>
    </row>
    <row r="8" spans="1:7" ht="72" customHeight="1">
      <c r="A8" s="178" t="s">
        <v>243</v>
      </c>
      <c r="B8" s="178"/>
      <c r="C8" s="178"/>
      <c r="D8" s="178"/>
      <c r="E8" s="178"/>
      <c r="F8" s="178"/>
      <c r="G8" s="178"/>
    </row>
    <row r="9" spans="1:7" ht="41.25" customHeight="1">
      <c r="A9" s="210" t="s">
        <v>8</v>
      </c>
      <c r="B9" s="210"/>
      <c r="C9" s="210"/>
      <c r="D9" s="210"/>
      <c r="E9" s="210"/>
      <c r="F9" s="210"/>
      <c r="G9" s="210"/>
    </row>
    <row r="10" spans="1:7" ht="32.25" customHeight="1">
      <c r="A10" s="3" t="s">
        <v>153</v>
      </c>
    </row>
    <row r="11" spans="1:7" ht="22.7" customHeight="1">
      <c r="B11" s="335" t="str">
        <f>IF('様式第1-1号'!B16="","",'様式第1-1号'!B16)</f>
        <v/>
      </c>
      <c r="C11" s="335"/>
      <c r="D11" s="335"/>
      <c r="E11" s="335"/>
      <c r="F11" s="335"/>
      <c r="G11" s="335"/>
    </row>
    <row r="12" spans="1:7">
      <c r="B12" s="265"/>
      <c r="C12" s="265"/>
      <c r="D12" s="265"/>
      <c r="E12" s="265"/>
      <c r="F12" s="265"/>
      <c r="G12" s="265"/>
    </row>
    <row r="13" spans="1:7" ht="32.25" customHeight="1">
      <c r="A13" s="3" t="s">
        <v>132</v>
      </c>
      <c r="G13" s="6"/>
    </row>
    <row r="14" spans="1:7" ht="5.45" customHeight="1"/>
    <row r="15" spans="1:7" ht="14.45" customHeight="1">
      <c r="B15" s="337" t="s">
        <v>131</v>
      </c>
      <c r="C15" s="260" t="s">
        <v>130</v>
      </c>
      <c r="D15" s="260" t="s">
        <v>58</v>
      </c>
      <c r="E15" s="260" t="s">
        <v>127</v>
      </c>
      <c r="F15" s="260"/>
      <c r="G15" s="260" t="s">
        <v>57</v>
      </c>
    </row>
    <row r="16" spans="1:7" ht="29.1" customHeight="1">
      <c r="B16" s="337"/>
      <c r="C16" s="260"/>
      <c r="D16" s="260"/>
      <c r="E16" s="35" t="s">
        <v>128</v>
      </c>
      <c r="F16" s="35" t="s">
        <v>129</v>
      </c>
      <c r="G16" s="260"/>
    </row>
    <row r="17" spans="1:7" ht="39.950000000000003" customHeight="1">
      <c r="B17" s="74"/>
      <c r="C17" s="74"/>
      <c r="D17" s="74"/>
      <c r="E17" s="74"/>
      <c r="F17" s="74"/>
      <c r="G17" s="74"/>
    </row>
    <row r="18" spans="1:7" ht="24.6" customHeight="1"/>
    <row r="19" spans="1:7" ht="39" customHeight="1">
      <c r="A19" s="336" t="s">
        <v>133</v>
      </c>
      <c r="B19" s="336"/>
      <c r="C19" s="336"/>
      <c r="D19" s="336"/>
      <c r="E19" s="336"/>
      <c r="F19" s="336"/>
      <c r="G19" s="336"/>
    </row>
    <row r="20" spans="1:7">
      <c r="B20" s="334"/>
      <c r="C20" s="334"/>
      <c r="D20" s="334"/>
      <c r="E20" s="334"/>
      <c r="F20" s="334"/>
      <c r="G20" s="334"/>
    </row>
    <row r="21" spans="1:7">
      <c r="B21" s="334"/>
      <c r="C21" s="334"/>
      <c r="D21" s="334"/>
      <c r="E21" s="334"/>
      <c r="F21" s="334"/>
      <c r="G21" s="334"/>
    </row>
    <row r="22" spans="1:7">
      <c r="B22" s="334"/>
      <c r="C22" s="334"/>
      <c r="D22" s="334"/>
      <c r="E22" s="334"/>
      <c r="F22" s="334"/>
      <c r="G22" s="334"/>
    </row>
    <row r="23" spans="1:7">
      <c r="B23" s="334"/>
      <c r="C23" s="334"/>
      <c r="D23" s="334"/>
      <c r="E23" s="334"/>
      <c r="F23" s="334"/>
      <c r="G23" s="334"/>
    </row>
    <row r="24" spans="1:7">
      <c r="B24" s="334"/>
      <c r="C24" s="334"/>
      <c r="D24" s="334"/>
      <c r="E24" s="334"/>
      <c r="F24" s="334"/>
      <c r="G24" s="334"/>
    </row>
    <row r="25" spans="1:7">
      <c r="B25" s="334"/>
      <c r="C25" s="334"/>
      <c r="D25" s="334"/>
      <c r="E25" s="334"/>
      <c r="F25" s="334"/>
      <c r="G25" s="334"/>
    </row>
    <row r="26" spans="1:7">
      <c r="B26" s="334"/>
      <c r="C26" s="334"/>
      <c r="D26" s="334"/>
      <c r="E26" s="334"/>
      <c r="F26" s="334"/>
      <c r="G26" s="334"/>
    </row>
    <row r="27" spans="1:7">
      <c r="B27" s="334"/>
      <c r="C27" s="334"/>
      <c r="D27" s="334"/>
      <c r="E27" s="334"/>
      <c r="F27" s="334"/>
      <c r="G27" s="334"/>
    </row>
    <row r="28" spans="1:7">
      <c r="B28" s="334"/>
      <c r="C28" s="334"/>
      <c r="D28" s="334"/>
      <c r="E28" s="334"/>
      <c r="F28" s="334"/>
      <c r="G28" s="334"/>
    </row>
    <row r="29" spans="1:7">
      <c r="B29" s="334"/>
      <c r="C29" s="334"/>
      <c r="D29" s="334"/>
      <c r="E29" s="334"/>
      <c r="F29" s="334"/>
      <c r="G29" s="334"/>
    </row>
    <row r="30" spans="1:7">
      <c r="B30" s="334"/>
      <c r="C30" s="334"/>
      <c r="D30" s="334"/>
      <c r="E30" s="334"/>
      <c r="F30" s="334"/>
      <c r="G30" s="334"/>
    </row>
    <row r="31" spans="1:7">
      <c r="B31" s="334"/>
      <c r="C31" s="334"/>
      <c r="D31" s="334"/>
      <c r="E31" s="334"/>
      <c r="F31" s="334"/>
      <c r="G31" s="334"/>
    </row>
    <row r="32" spans="1:7">
      <c r="B32" s="334"/>
      <c r="C32" s="334"/>
      <c r="D32" s="334"/>
      <c r="E32" s="334"/>
      <c r="F32" s="334"/>
      <c r="G32" s="334"/>
    </row>
    <row r="33" spans="2:7">
      <c r="B33" s="334"/>
      <c r="C33" s="334"/>
      <c r="D33" s="334"/>
      <c r="E33" s="334"/>
      <c r="F33" s="334"/>
      <c r="G33" s="334"/>
    </row>
    <row r="152" spans="9:9">
      <c r="I152">
        <v>20000000</v>
      </c>
    </row>
  </sheetData>
  <sheetProtection selectLockedCells="1"/>
  <mergeCells count="16">
    <mergeCell ref="B20:G33"/>
    <mergeCell ref="A9:G9"/>
    <mergeCell ref="B12:G12"/>
    <mergeCell ref="A1:G1"/>
    <mergeCell ref="F2:G2"/>
    <mergeCell ref="F5:G5"/>
    <mergeCell ref="F6:G6"/>
    <mergeCell ref="F7:G7"/>
    <mergeCell ref="A8:G8"/>
    <mergeCell ref="B11:G11"/>
    <mergeCell ref="G15:G16"/>
    <mergeCell ref="A19:G19"/>
    <mergeCell ref="B15:B16"/>
    <mergeCell ref="C15:C16"/>
    <mergeCell ref="D15:D16"/>
    <mergeCell ref="E15:F15"/>
  </mergeCells>
  <phoneticPr fontId="3"/>
  <dataValidations count="2">
    <dataValidation imeMode="off" allowBlank="1" showInputMessage="1" showErrorMessage="1" sqref="F2:G2" xr:uid="{755BE285-85D9-4B89-AB56-566FBF7EE4C8}"/>
    <dataValidation imeMode="hiragana" allowBlank="1" showInputMessage="1" showErrorMessage="1" sqref="B12:G12 F5:G7 B11" xr:uid="{D493D9C1-4A90-4EDB-9A94-BECC7D629FFC}"/>
  </dataValidations>
  <pageMargins left="0.70866141732283472" right="0.70866141732283472" top="0.74803149606299213" bottom="0.74803149606299213" header="0.47244094488188981" footer="0.31496062992125984"/>
  <pageSetup paperSize="9" scale="93" orientation="portrait" useFirstPageNumber="1" r:id="rId1"/>
  <headerFooter>
    <oddHeader>&amp;L&amp;"ＭＳ ゴシック,標準"&amp;10&amp;A</oddHeader>
    <oddFooter>&amp;R&amp;"游ゴシック Light,標準"&amp;9&amp;A -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53510-CF40-4224-86F2-512A0A07C2D0}">
  <dimension ref="A1:G20"/>
  <sheetViews>
    <sheetView showGridLines="0" view="pageBreakPreview" zoomScaleNormal="100" zoomScaleSheetLayoutView="100" workbookViewId="0">
      <selection activeCell="J9" sqref="J9"/>
    </sheetView>
  </sheetViews>
  <sheetFormatPr defaultColWidth="9" defaultRowHeight="14.25"/>
  <cols>
    <col min="1" max="1" width="4.125" style="115" customWidth="1"/>
    <col min="2" max="2" width="10.875" style="115" customWidth="1"/>
    <col min="3" max="3" width="25.125" style="115" customWidth="1"/>
    <col min="4" max="4" width="9" style="115" customWidth="1"/>
    <col min="5" max="6" width="12.5" style="115" customWidth="1"/>
    <col min="7" max="7" width="13.375" style="115" customWidth="1"/>
    <col min="8" max="16384" width="9" style="115"/>
  </cols>
  <sheetData>
    <row r="1" spans="1:7" ht="49.5" customHeight="1">
      <c r="A1" s="239" t="s">
        <v>235</v>
      </c>
      <c r="B1" s="205"/>
      <c r="C1" s="205"/>
      <c r="D1" s="205"/>
      <c r="E1" s="205"/>
      <c r="F1" s="205"/>
      <c r="G1" s="205"/>
    </row>
    <row r="2" spans="1:7" ht="42" customHeight="1">
      <c r="F2" s="206" t="s">
        <v>223</v>
      </c>
      <c r="G2" s="206"/>
    </row>
    <row r="3" spans="1:7">
      <c r="A3" s="115" t="s">
        <v>0</v>
      </c>
    </row>
    <row r="4" spans="1:7" ht="34.5" customHeight="1">
      <c r="B4" s="2" t="s">
        <v>1</v>
      </c>
    </row>
    <row r="5" spans="1:7">
      <c r="C5" s="116"/>
      <c r="D5" s="116"/>
      <c r="E5" s="115" t="s">
        <v>6</v>
      </c>
      <c r="F5" s="282" t="str">
        <f>IF('様式第1-1号'!G5="","",'様式第1-1号'!G5)</f>
        <v/>
      </c>
      <c r="G5" s="282"/>
    </row>
    <row r="6" spans="1:7">
      <c r="C6" s="116"/>
      <c r="D6" s="116"/>
      <c r="E6" s="115" t="s">
        <v>5</v>
      </c>
      <c r="F6" s="282" t="str">
        <f>IF('様式第1-1号'!G6="","",'様式第1-1号'!G6)</f>
        <v/>
      </c>
      <c r="G6" s="282"/>
    </row>
    <row r="7" spans="1:7" ht="35.25" customHeight="1">
      <c r="C7" s="116"/>
      <c r="D7" s="116"/>
      <c r="E7" s="2" t="s">
        <v>4</v>
      </c>
      <c r="F7" s="291" t="str">
        <f>IF('様式第1-1号'!G7="","",'様式第1-1号'!G7)</f>
        <v/>
      </c>
      <c r="G7" s="291"/>
    </row>
    <row r="8" spans="1:7" ht="72" customHeight="1">
      <c r="A8" s="178" t="s">
        <v>229</v>
      </c>
      <c r="B8" s="178"/>
      <c r="C8" s="178"/>
      <c r="D8" s="178"/>
      <c r="E8" s="178"/>
      <c r="F8" s="178"/>
      <c r="G8" s="178"/>
    </row>
    <row r="9" spans="1:7" ht="41.25" customHeight="1">
      <c r="A9" s="210" t="s">
        <v>8</v>
      </c>
      <c r="B9" s="210"/>
      <c r="C9" s="210"/>
      <c r="D9" s="210"/>
      <c r="E9" s="210"/>
      <c r="F9" s="210"/>
      <c r="G9" s="210"/>
    </row>
    <row r="10" spans="1:7" ht="32.25" customHeight="1">
      <c r="A10" s="3" t="s">
        <v>153</v>
      </c>
    </row>
    <row r="11" spans="1:7" ht="22.7" customHeight="1">
      <c r="B11" s="335" t="str">
        <f>IF('様式第1-1号'!B16="","",'様式第1-1号'!B16)</f>
        <v/>
      </c>
      <c r="C11" s="335"/>
      <c r="D11" s="335"/>
      <c r="E11" s="335"/>
      <c r="F11" s="335"/>
      <c r="G11" s="335"/>
    </row>
    <row r="12" spans="1:7">
      <c r="B12" s="265"/>
      <c r="C12" s="265"/>
      <c r="D12" s="265"/>
      <c r="E12" s="265"/>
      <c r="F12" s="265"/>
      <c r="G12" s="265"/>
    </row>
    <row r="13" spans="1:7" ht="32.25" customHeight="1">
      <c r="A13" s="3" t="s">
        <v>230</v>
      </c>
    </row>
    <row r="14" spans="1:7" ht="22.7" customHeight="1">
      <c r="B14" s="211"/>
      <c r="C14" s="211"/>
      <c r="D14" s="211"/>
      <c r="E14" s="211"/>
      <c r="F14" s="211"/>
      <c r="G14" s="211"/>
    </row>
    <row r="15" spans="1:7" ht="32.25" customHeight="1">
      <c r="A15" s="3" t="s">
        <v>234</v>
      </c>
      <c r="G15" s="6"/>
    </row>
    <row r="16" spans="1:7" ht="5.45" customHeight="1"/>
    <row r="17" spans="2:6">
      <c r="B17" s="114" t="s">
        <v>231</v>
      </c>
      <c r="C17" s="114" t="s">
        <v>232</v>
      </c>
      <c r="D17" s="187" t="s">
        <v>233</v>
      </c>
      <c r="E17" s="188"/>
      <c r="F17" s="189"/>
    </row>
    <row r="18" spans="2:6" ht="63" customHeight="1">
      <c r="B18" s="117">
        <v>2023</v>
      </c>
      <c r="C18" s="118"/>
      <c r="D18" s="338"/>
      <c r="E18" s="339"/>
      <c r="F18" s="340"/>
    </row>
    <row r="19" spans="2:6" ht="63" customHeight="1">
      <c r="B19" s="117">
        <v>2024</v>
      </c>
      <c r="C19" s="119"/>
      <c r="D19" s="338"/>
      <c r="E19" s="339"/>
      <c r="F19" s="340"/>
    </row>
    <row r="20" spans="2:6" ht="63" customHeight="1">
      <c r="B20" s="117">
        <v>2025</v>
      </c>
      <c r="C20" s="119"/>
      <c r="D20" s="338"/>
      <c r="E20" s="339"/>
      <c r="F20" s="340"/>
    </row>
  </sheetData>
  <sheetProtection selectLockedCells="1"/>
  <mergeCells count="14">
    <mergeCell ref="A9:G9"/>
    <mergeCell ref="B11:G11"/>
    <mergeCell ref="B12:G12"/>
    <mergeCell ref="A1:G1"/>
    <mergeCell ref="F2:G2"/>
    <mergeCell ref="F5:G5"/>
    <mergeCell ref="F6:G6"/>
    <mergeCell ref="F7:G7"/>
    <mergeCell ref="A8:G8"/>
    <mergeCell ref="B14:G14"/>
    <mergeCell ref="D17:F17"/>
    <mergeCell ref="D18:F18"/>
    <mergeCell ref="D19:F19"/>
    <mergeCell ref="D20:F20"/>
  </mergeCells>
  <phoneticPr fontId="3"/>
  <dataValidations count="2">
    <dataValidation imeMode="hiragana" allowBlank="1" showInputMessage="1" showErrorMessage="1" sqref="B11 F5:G7 B12:G12 B14 D18:F20" xr:uid="{DF6EEB23-4DDF-439D-9079-046B2CCFA43F}"/>
    <dataValidation imeMode="off" allowBlank="1" showInputMessage="1" showErrorMessage="1" sqref="F2:G2 B18:C20" xr:uid="{38BE0D75-46A0-4791-A96A-C213DA807CB0}"/>
  </dataValidations>
  <pageMargins left="0.70866141732283472" right="0.70866141732283472" top="0.74803149606299213" bottom="0.74803149606299213" header="0.47244094488188981" footer="0.31496062992125984"/>
  <pageSetup paperSize="9" scale="93" orientation="portrait" useFirstPageNumber="1" r:id="rId1"/>
  <headerFooter>
    <oddHeader>&amp;L&amp;"ＭＳ ゴシック,標準"&amp;10&amp;A</oddHeader>
    <oddFooter>&amp;R&amp;"游ゴシック Light,標準"&amp;9&amp;A -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439C-B1AA-4736-BAFE-8355BD26CE95}">
  <sheetPr>
    <pageSetUpPr fitToPage="1"/>
  </sheetPr>
  <dimension ref="A1:K29"/>
  <sheetViews>
    <sheetView showGridLines="0" view="pageBreakPreview" zoomScale="70" zoomScaleNormal="100" zoomScaleSheetLayoutView="70" workbookViewId="0">
      <selection activeCell="M24" sqref="M24"/>
    </sheetView>
  </sheetViews>
  <sheetFormatPr defaultColWidth="8.625" defaultRowHeight="14.25"/>
  <cols>
    <col min="1" max="1" width="4.125" style="129" customWidth="1"/>
    <col min="2" max="2" width="5" style="129" customWidth="1"/>
    <col min="3" max="3" width="15.125" style="129" customWidth="1"/>
    <col min="4" max="4" width="1.375" style="129" customWidth="1"/>
    <col min="5" max="5" width="15.375" style="129" customWidth="1"/>
    <col min="6" max="6" width="13.625" style="129" customWidth="1"/>
    <col min="7" max="7" width="9.125" style="129" customWidth="1"/>
    <col min="8" max="8" width="8.5" style="129" customWidth="1"/>
    <col min="9" max="9" width="17.375" style="129" customWidth="1"/>
    <col min="10" max="10" width="14.125" style="129" customWidth="1"/>
    <col min="11" max="16384" width="8.625" style="129"/>
  </cols>
  <sheetData>
    <row r="1" spans="1:11" ht="42" customHeight="1">
      <c r="H1" s="206" t="s">
        <v>223</v>
      </c>
      <c r="I1" s="206"/>
    </row>
    <row r="2" spans="1:11">
      <c r="A2" s="129" t="s">
        <v>0</v>
      </c>
    </row>
    <row r="3" spans="1:11" ht="34.5" customHeight="1">
      <c r="B3" s="2" t="s">
        <v>1</v>
      </c>
    </row>
    <row r="4" spans="1:11" ht="21.6" customHeight="1">
      <c r="D4" s="135" t="s">
        <v>3</v>
      </c>
      <c r="E4" s="219" t="s">
        <v>6</v>
      </c>
      <c r="F4" s="219"/>
      <c r="G4" s="221"/>
      <c r="H4" s="221"/>
      <c r="I4" s="221"/>
      <c r="J4" s="207"/>
      <c r="K4" s="207"/>
    </row>
    <row r="5" spans="1:11" ht="21.6" customHeight="1">
      <c r="D5" s="136" t="s">
        <v>2</v>
      </c>
      <c r="E5" s="219" t="s">
        <v>5</v>
      </c>
      <c r="F5" s="219"/>
      <c r="G5" s="221"/>
      <c r="H5" s="221"/>
      <c r="I5" s="221"/>
      <c r="J5" s="207"/>
      <c r="K5" s="207"/>
    </row>
    <row r="6" spans="1:11" ht="21.6" customHeight="1">
      <c r="E6" s="220" t="s">
        <v>4</v>
      </c>
      <c r="F6" s="220"/>
      <c r="G6" s="222"/>
      <c r="H6" s="222"/>
      <c r="I6" s="222"/>
      <c r="J6" s="208"/>
      <c r="K6" s="208"/>
    </row>
    <row r="7" spans="1:11" ht="21" customHeight="1">
      <c r="E7" s="219" t="s">
        <v>193</v>
      </c>
      <c r="F7" s="219"/>
      <c r="G7" s="221"/>
      <c r="H7" s="221"/>
      <c r="I7" s="221"/>
      <c r="J7" s="207"/>
      <c r="K7" s="207"/>
    </row>
    <row r="8" spans="1:11" ht="21" customHeight="1">
      <c r="E8" s="135"/>
      <c r="F8" s="135" t="s">
        <v>194</v>
      </c>
      <c r="G8" s="221"/>
      <c r="H8" s="221"/>
      <c r="I8" s="221"/>
      <c r="J8" s="207"/>
      <c r="K8" s="207"/>
    </row>
    <row r="9" spans="1:11" ht="21" customHeight="1">
      <c r="E9" s="135"/>
      <c r="F9" s="135" t="s">
        <v>195</v>
      </c>
      <c r="G9" s="221"/>
      <c r="H9" s="221"/>
      <c r="I9" s="221"/>
      <c r="J9" s="207"/>
      <c r="K9" s="207"/>
    </row>
    <row r="10" spans="1:11">
      <c r="E10" s="135"/>
      <c r="H10" s="233"/>
      <c r="I10" s="233"/>
      <c r="J10" s="207"/>
      <c r="K10" s="207"/>
    </row>
    <row r="11" spans="1:11" ht="9.9499999999999993" customHeight="1">
      <c r="E11" s="135"/>
      <c r="F11" s="2"/>
      <c r="G11" s="2"/>
      <c r="H11" s="130"/>
      <c r="I11" s="130"/>
      <c r="J11" s="132"/>
      <c r="K11" s="132"/>
    </row>
    <row r="12" spans="1:11" ht="9.9499999999999993" customHeight="1">
      <c r="E12" s="135"/>
      <c r="F12" s="2"/>
      <c r="G12" s="2"/>
      <c r="H12" s="130"/>
      <c r="I12" s="130"/>
      <c r="J12" s="132"/>
      <c r="K12" s="132"/>
    </row>
    <row r="13" spans="1:11" ht="33" customHeight="1">
      <c r="A13" s="341" t="s">
        <v>287</v>
      </c>
      <c r="B13" s="341"/>
      <c r="C13" s="341"/>
      <c r="D13" s="341"/>
      <c r="E13" s="341"/>
      <c r="F13" s="341"/>
      <c r="G13" s="341"/>
      <c r="H13" s="341"/>
      <c r="I13" s="341"/>
      <c r="J13" s="132"/>
      <c r="K13" s="132"/>
    </row>
    <row r="14" spans="1:11" ht="33" customHeight="1">
      <c r="A14" s="133"/>
      <c r="B14" s="133"/>
      <c r="C14" s="133"/>
      <c r="D14" s="133"/>
      <c r="E14" s="133"/>
      <c r="F14" s="133"/>
      <c r="G14" s="133"/>
      <c r="H14" s="133"/>
      <c r="I14" s="133"/>
      <c r="J14" s="132"/>
      <c r="K14" s="132"/>
    </row>
    <row r="15" spans="1:11" ht="33" customHeight="1">
      <c r="A15" s="133"/>
      <c r="B15" s="210" t="s">
        <v>288</v>
      </c>
      <c r="C15" s="210"/>
      <c r="D15" s="210"/>
      <c r="E15" s="210"/>
      <c r="F15" s="210"/>
      <c r="G15" s="210"/>
      <c r="H15" s="210"/>
      <c r="I15" s="210"/>
      <c r="J15" s="132"/>
      <c r="K15" s="132"/>
    </row>
    <row r="16" spans="1:11" s="140" customFormat="1" ht="48" customHeight="1">
      <c r="B16" s="345" t="s">
        <v>292</v>
      </c>
      <c r="C16" s="345"/>
      <c r="D16" s="155"/>
      <c r="E16" s="346" t="s">
        <v>290</v>
      </c>
      <c r="F16" s="346"/>
      <c r="G16" s="346"/>
      <c r="H16" s="346"/>
      <c r="I16" s="346"/>
    </row>
    <row r="17" spans="1:9" s="138" customFormat="1" ht="36.6" customHeight="1">
      <c r="A17" s="137"/>
      <c r="B17" s="342" t="s">
        <v>291</v>
      </c>
      <c r="C17" s="342"/>
      <c r="E17" s="343"/>
      <c r="F17" s="343"/>
      <c r="G17" s="343"/>
      <c r="H17" s="139"/>
      <c r="I17" s="139"/>
    </row>
    <row r="18" spans="1:9" s="154" customFormat="1" ht="14.45" customHeight="1">
      <c r="A18" s="151"/>
      <c r="B18" s="152"/>
      <c r="C18" s="152"/>
      <c r="E18" s="153"/>
      <c r="F18" s="153"/>
      <c r="G18" s="153"/>
      <c r="H18" s="153"/>
      <c r="I18" s="153"/>
    </row>
    <row r="19" spans="1:9" ht="55.5" customHeight="1">
      <c r="A19" s="139"/>
      <c r="B19" s="342" t="s">
        <v>289</v>
      </c>
      <c r="C19" s="342"/>
      <c r="E19" s="344"/>
      <c r="F19" s="344"/>
      <c r="G19" s="344"/>
      <c r="H19" s="344"/>
      <c r="I19" s="344"/>
    </row>
    <row r="20" spans="1:9">
      <c r="B20" s="160"/>
      <c r="C20" s="160"/>
      <c r="D20" s="160"/>
      <c r="E20" s="160"/>
      <c r="F20" s="160"/>
      <c r="G20" s="160"/>
      <c r="H20" s="160"/>
      <c r="I20" s="160"/>
    </row>
    <row r="21" spans="1:9">
      <c r="B21" s="202"/>
      <c r="C21" s="203"/>
      <c r="D21" s="203"/>
      <c r="E21" s="203"/>
      <c r="F21" s="203"/>
      <c r="G21" s="203"/>
      <c r="H21" s="203"/>
      <c r="I21" s="203"/>
    </row>
    <row r="22" spans="1:9">
      <c r="B22" s="160"/>
      <c r="C22" s="160"/>
      <c r="D22" s="160"/>
      <c r="E22" s="160"/>
      <c r="F22" s="160"/>
      <c r="G22" s="160"/>
      <c r="H22" s="160"/>
      <c r="I22" s="160"/>
    </row>
    <row r="23" spans="1:9" ht="17.45" customHeight="1">
      <c r="B23" s="129" t="s">
        <v>300</v>
      </c>
      <c r="D23" s="31"/>
      <c r="E23" s="31"/>
      <c r="F23" s="31"/>
      <c r="G23" s="31"/>
      <c r="H23" s="32"/>
    </row>
    <row r="24" spans="1:9" ht="20.100000000000001" customHeight="1">
      <c r="A24" s="3"/>
    </row>
    <row r="25" spans="1:9" ht="20.100000000000001" customHeight="1">
      <c r="A25" s="3"/>
    </row>
    <row r="26" spans="1:9" ht="20.100000000000001" customHeight="1">
      <c r="A26" s="3"/>
    </row>
    <row r="27" spans="1:9" ht="20.100000000000001" customHeight="1">
      <c r="A27" s="3"/>
    </row>
    <row r="28" spans="1:9" ht="20.100000000000001" customHeight="1">
      <c r="A28" s="3"/>
    </row>
    <row r="29" spans="1:9" ht="20.100000000000001" customHeight="1">
      <c r="A29" s="3"/>
    </row>
  </sheetData>
  <sheetProtection selectLockedCells="1"/>
  <mergeCells count="30">
    <mergeCell ref="B20:I20"/>
    <mergeCell ref="B21:I21"/>
    <mergeCell ref="B22:I22"/>
    <mergeCell ref="A13:I13"/>
    <mergeCell ref="B15:I15"/>
    <mergeCell ref="B17:C17"/>
    <mergeCell ref="E17:G17"/>
    <mergeCell ref="B19:C19"/>
    <mergeCell ref="E19:I19"/>
    <mergeCell ref="B16:C16"/>
    <mergeCell ref="E16:I16"/>
    <mergeCell ref="G8:I8"/>
    <mergeCell ref="J8:K8"/>
    <mergeCell ref="G9:I9"/>
    <mergeCell ref="J9:K9"/>
    <mergeCell ref="H10:I10"/>
    <mergeCell ref="J10:K10"/>
    <mergeCell ref="E6:F6"/>
    <mergeCell ref="G6:I6"/>
    <mergeCell ref="J6:K6"/>
    <mergeCell ref="E7:F7"/>
    <mergeCell ref="G7:I7"/>
    <mergeCell ref="J7:K7"/>
    <mergeCell ref="H1:I1"/>
    <mergeCell ref="E4:F4"/>
    <mergeCell ref="G4:I4"/>
    <mergeCell ref="J4:K4"/>
    <mergeCell ref="E5:F5"/>
    <mergeCell ref="G5:I5"/>
    <mergeCell ref="J5:K5"/>
  </mergeCells>
  <phoneticPr fontId="3"/>
  <dataValidations count="2">
    <dataValidation imeMode="off" allowBlank="1" showInputMessage="1" showErrorMessage="1" sqref="H1:I1" xr:uid="{1D741659-0451-4D4D-966F-7A8EBDBBBE3C}"/>
    <dataValidation imeMode="hiragana" allowBlank="1" showInputMessage="1" showErrorMessage="1" sqref="J4:K15" xr:uid="{090A14D8-A6DA-4491-9092-F4E18482F0B6}"/>
  </dataValidations>
  <pageMargins left="0.70866141732283472" right="0.70866141732283472" top="0.74803149606299213" bottom="0.74803149606299213" header="0.47244094488188981" footer="0.31496062992125984"/>
  <pageSetup paperSize="9" scale="91" fitToHeight="0" orientation="portrait" useFirstPageNumber="1" r:id="rId1"/>
  <headerFooter>
    <oddHeader>&amp;L&amp;"ＭＳ ゴシック,標準"&amp;10&amp;A</oddHeader>
    <oddFooter>&amp;R&amp;"游ゴシック Light,標準"&amp;9&amp;A -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9AED-E8E5-4E01-A9D5-528096C4EF13}">
  <dimension ref="A1:G20"/>
  <sheetViews>
    <sheetView showGridLines="0" view="pageBreakPreview" zoomScaleNormal="100" zoomScaleSheetLayoutView="100" workbookViewId="0">
      <selection activeCell="I8" sqref="I8"/>
    </sheetView>
  </sheetViews>
  <sheetFormatPr defaultColWidth="9" defaultRowHeight="14.25"/>
  <cols>
    <col min="1" max="2" width="4.125" customWidth="1"/>
    <col min="3" max="3" width="13.875" customWidth="1"/>
    <col min="4" max="4" width="14.875" customWidth="1"/>
    <col min="5" max="5" width="5.875" customWidth="1"/>
    <col min="6" max="6" width="19.5" customWidth="1"/>
    <col min="7" max="7" width="19.625" customWidth="1"/>
  </cols>
  <sheetData>
    <row r="1" spans="1:7" ht="41.45" customHeight="1">
      <c r="A1" s="239" t="s">
        <v>80</v>
      </c>
      <c r="B1" s="239"/>
      <c r="C1" s="205"/>
      <c r="D1" s="205"/>
      <c r="E1" s="205"/>
      <c r="F1" s="205"/>
      <c r="G1" s="205"/>
    </row>
    <row r="2" spans="1:7" ht="12.6" customHeight="1">
      <c r="A2" s="3"/>
      <c r="B2" s="3"/>
    </row>
    <row r="3" spans="1:7" ht="28.7" customHeight="1">
      <c r="B3" s="240" t="s">
        <v>81</v>
      </c>
      <c r="C3" s="240"/>
      <c r="D3" s="213"/>
      <c r="E3" s="214"/>
      <c r="F3" s="214"/>
      <c r="G3" s="215"/>
    </row>
    <row r="4" spans="1:7" ht="28.7" customHeight="1">
      <c r="B4" s="241" t="s">
        <v>82</v>
      </c>
      <c r="C4" s="241"/>
      <c r="D4" s="213"/>
      <c r="E4" s="214"/>
      <c r="F4" s="214"/>
      <c r="G4" s="215"/>
    </row>
    <row r="5" spans="1:7" ht="28.7" customHeight="1">
      <c r="B5" s="242" t="s">
        <v>83</v>
      </c>
      <c r="C5" s="241"/>
      <c r="D5" s="36" t="s">
        <v>84</v>
      </c>
      <c r="E5" s="84"/>
      <c r="F5" s="37" t="s">
        <v>85</v>
      </c>
      <c r="G5" s="18"/>
    </row>
    <row r="6" spans="1:7" ht="28.7" customHeight="1">
      <c r="B6" s="38"/>
      <c r="C6" s="40" t="s">
        <v>89</v>
      </c>
      <c r="D6" s="243" t="s">
        <v>86</v>
      </c>
      <c r="E6" s="244"/>
      <c r="F6" s="35" t="s">
        <v>87</v>
      </c>
      <c r="G6" s="35" t="s">
        <v>88</v>
      </c>
    </row>
    <row r="7" spans="1:7" ht="28.7" customHeight="1">
      <c r="B7" s="38"/>
      <c r="C7" s="38"/>
      <c r="D7" s="213"/>
      <c r="E7" s="215"/>
      <c r="F7" s="85"/>
      <c r="G7" s="85"/>
    </row>
    <row r="8" spans="1:7" ht="28.7" customHeight="1">
      <c r="B8" s="38"/>
      <c r="C8" s="38"/>
      <c r="D8" s="213"/>
      <c r="E8" s="215"/>
      <c r="F8" s="85"/>
      <c r="G8" s="85"/>
    </row>
    <row r="9" spans="1:7" ht="28.7" customHeight="1">
      <c r="B9" s="38"/>
      <c r="C9" s="38"/>
      <c r="D9" s="213"/>
      <c r="E9" s="215"/>
      <c r="F9" s="85"/>
      <c r="G9" s="85"/>
    </row>
    <row r="10" spans="1:7" ht="28.7" customHeight="1">
      <c r="B10" s="38"/>
      <c r="C10" s="38"/>
      <c r="D10" s="213"/>
      <c r="E10" s="215"/>
      <c r="F10" s="85"/>
      <c r="G10" s="85"/>
    </row>
    <row r="11" spans="1:7" ht="28.7" customHeight="1">
      <c r="B11" s="38"/>
      <c r="C11" s="38"/>
      <c r="D11" s="213"/>
      <c r="E11" s="215"/>
      <c r="F11" s="85"/>
      <c r="G11" s="85"/>
    </row>
    <row r="12" spans="1:7" ht="28.7" customHeight="1">
      <c r="B12" s="38"/>
      <c r="C12" s="38"/>
      <c r="D12" s="213"/>
      <c r="E12" s="215"/>
      <c r="F12" s="85"/>
      <c r="G12" s="85"/>
    </row>
    <row r="13" spans="1:7" ht="28.7" customHeight="1">
      <c r="B13" s="38"/>
      <c r="C13" s="38"/>
      <c r="D13" s="213"/>
      <c r="E13" s="215"/>
      <c r="F13" s="85"/>
      <c r="G13" s="85"/>
    </row>
    <row r="14" spans="1:7" ht="28.7" customHeight="1">
      <c r="B14" s="39"/>
      <c r="C14" s="39"/>
      <c r="D14" s="213"/>
      <c r="E14" s="215"/>
      <c r="F14" s="85"/>
      <c r="G14" s="85"/>
    </row>
    <row r="15" spans="1:7" ht="36.6" customHeight="1">
      <c r="B15" s="175" t="s">
        <v>90</v>
      </c>
      <c r="C15" s="176"/>
      <c r="D15" s="176"/>
      <c r="E15" s="176"/>
      <c r="F15" s="176"/>
    </row>
    <row r="16" spans="1:7" ht="54.6" customHeight="1">
      <c r="B16" s="192" t="s">
        <v>202</v>
      </c>
      <c r="C16" s="192"/>
      <c r="D16" s="192"/>
      <c r="E16" s="192"/>
      <c r="F16" s="192"/>
      <c r="G16" s="192"/>
    </row>
    <row r="17" ht="28.7" customHeight="1"/>
    <row r="18" ht="28.7" customHeight="1"/>
    <row r="19" ht="28.7" customHeight="1"/>
    <row r="20" ht="28.7" customHeight="1"/>
  </sheetData>
  <sheetProtection selectLockedCells="1"/>
  <mergeCells count="17">
    <mergeCell ref="D10:E10"/>
    <mergeCell ref="B16:G16"/>
    <mergeCell ref="D11:E11"/>
    <mergeCell ref="D12:E12"/>
    <mergeCell ref="D13:E13"/>
    <mergeCell ref="D14:E14"/>
    <mergeCell ref="B15:F15"/>
    <mergeCell ref="B5:C5"/>
    <mergeCell ref="D6:E6"/>
    <mergeCell ref="D7:E7"/>
    <mergeCell ref="D8:E8"/>
    <mergeCell ref="D9:E9"/>
    <mergeCell ref="A1:G1"/>
    <mergeCell ref="B3:C3"/>
    <mergeCell ref="B4:C4"/>
    <mergeCell ref="D3:G3"/>
    <mergeCell ref="D4:G4"/>
  </mergeCells>
  <phoneticPr fontId="3"/>
  <pageMargins left="0.70866141732283472" right="0.70866141732283472" top="0.74803149606299213" bottom="0.74803149606299213" header="0.47244094488188981" footer="0.31496062992125984"/>
  <pageSetup paperSize="9" scale="95" orientation="portrait" useFirstPageNumber="1" r:id="rId1"/>
  <headerFooter>
    <oddHeader>&amp;L&amp;"ＭＳ ゴシック,標準"&amp;10&amp;A</oddHeader>
    <oddFooter>&amp;R&amp;"游ゴシック Light,標準"&amp;9&amp;A -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2E0F7-CA7B-4316-9CF1-C76526045E64}">
  <dimension ref="A1:H23"/>
  <sheetViews>
    <sheetView showGridLines="0" view="pageBreakPreview" zoomScale="85" zoomScaleNormal="100" zoomScaleSheetLayoutView="85" workbookViewId="0">
      <selection activeCell="B48" sqref="B48:I48"/>
    </sheetView>
  </sheetViews>
  <sheetFormatPr defaultColWidth="9" defaultRowHeight="14.25"/>
  <cols>
    <col min="1" max="1" width="4.125" customWidth="1"/>
    <col min="2" max="2" width="9" customWidth="1"/>
    <col min="3" max="3" width="13.625" customWidth="1"/>
    <col min="4" max="4" width="3.5" customWidth="1"/>
    <col min="5" max="5" width="28.625" customWidth="1"/>
    <col min="6" max="6" width="4.375" customWidth="1"/>
    <col min="7" max="7" width="17.5" customWidth="1"/>
    <col min="8" max="8" width="3.625" customWidth="1"/>
  </cols>
  <sheetData>
    <row r="1" spans="1:8" ht="41.45" customHeight="1">
      <c r="A1" s="239" t="s">
        <v>80</v>
      </c>
      <c r="B1" s="239"/>
      <c r="C1" s="205"/>
      <c r="D1" s="205"/>
      <c r="E1" s="205"/>
      <c r="F1" s="205"/>
      <c r="G1" s="205"/>
      <c r="H1" s="205"/>
    </row>
    <row r="2" spans="1:8" ht="12.6" customHeight="1">
      <c r="A2" s="3"/>
      <c r="B2" s="3"/>
    </row>
    <row r="3" spans="1:8" ht="28.7" customHeight="1">
      <c r="B3" s="245" t="s">
        <v>91</v>
      </c>
      <c r="C3" s="246"/>
      <c r="D3" s="247"/>
      <c r="E3" s="247"/>
      <c r="F3" s="247"/>
      <c r="G3" s="247"/>
      <c r="H3" s="248"/>
    </row>
    <row r="4" spans="1:8" ht="28.7" customHeight="1">
      <c r="B4" s="245" t="s">
        <v>92</v>
      </c>
      <c r="C4" s="246"/>
      <c r="D4" s="247"/>
      <c r="E4" s="247"/>
      <c r="F4" s="247"/>
      <c r="G4" s="247"/>
      <c r="H4" s="248"/>
    </row>
    <row r="5" spans="1:8" ht="27.6" customHeight="1">
      <c r="B5" s="249" t="s">
        <v>93</v>
      </c>
      <c r="C5" s="41" t="s">
        <v>94</v>
      </c>
      <c r="D5" s="253"/>
      <c r="E5" s="253"/>
      <c r="F5" s="84" t="s">
        <v>96</v>
      </c>
      <c r="G5" s="84"/>
      <c r="H5" s="86" t="s">
        <v>97</v>
      </c>
    </row>
    <row r="6" spans="1:8" ht="16.350000000000001" customHeight="1">
      <c r="B6" s="250"/>
      <c r="C6" s="251" t="s">
        <v>95</v>
      </c>
      <c r="D6" s="87" t="s">
        <v>98</v>
      </c>
      <c r="E6" s="88"/>
      <c r="F6" s="88"/>
      <c r="G6" s="88"/>
      <c r="H6" s="89"/>
    </row>
    <row r="7" spans="1:8" ht="28.7" customHeight="1">
      <c r="B7" s="250"/>
      <c r="C7" s="252"/>
      <c r="D7" s="254"/>
      <c r="E7" s="255"/>
      <c r="F7" s="255"/>
      <c r="G7" s="255"/>
      <c r="H7" s="256"/>
    </row>
    <row r="8" spans="1:8" ht="20.45" customHeight="1">
      <c r="B8" s="245" t="s">
        <v>99</v>
      </c>
      <c r="C8" s="246"/>
      <c r="D8" s="213" t="s">
        <v>100</v>
      </c>
      <c r="E8" s="214"/>
      <c r="F8" s="214"/>
      <c r="G8" s="214"/>
      <c r="H8" s="215"/>
    </row>
    <row r="9" spans="1:8" ht="36" customHeight="1">
      <c r="B9" s="243" t="s">
        <v>101</v>
      </c>
      <c r="C9" s="244"/>
      <c r="D9" s="213"/>
      <c r="E9" s="214"/>
      <c r="F9" s="214"/>
      <c r="G9" s="214"/>
      <c r="H9" s="215"/>
    </row>
    <row r="10" spans="1:8" ht="36" customHeight="1">
      <c r="B10" s="257" t="s">
        <v>203</v>
      </c>
      <c r="C10" s="258"/>
      <c r="D10" s="213"/>
      <c r="E10" s="214"/>
      <c r="F10" s="214"/>
      <c r="G10" s="214"/>
      <c r="H10" s="215"/>
    </row>
    <row r="11" spans="1:8" ht="36" customHeight="1">
      <c r="B11" s="260" t="s">
        <v>102</v>
      </c>
      <c r="C11" s="260"/>
      <c r="D11" s="212"/>
      <c r="E11" s="212"/>
      <c r="F11" s="212"/>
      <c r="G11" s="212"/>
      <c r="H11" s="212"/>
    </row>
    <row r="12" spans="1:8" ht="36" customHeight="1">
      <c r="B12" s="240" t="s">
        <v>103</v>
      </c>
      <c r="C12" s="240"/>
      <c r="D12" s="212"/>
      <c r="E12" s="212"/>
      <c r="F12" s="212"/>
      <c r="G12" s="212"/>
      <c r="H12" s="212"/>
    </row>
    <row r="13" spans="1:8" ht="27.6" customHeight="1">
      <c r="B13" s="259" t="s">
        <v>104</v>
      </c>
      <c r="C13" s="41" t="s">
        <v>94</v>
      </c>
      <c r="D13" s="253"/>
      <c r="E13" s="253"/>
      <c r="F13" s="84" t="s">
        <v>96</v>
      </c>
      <c r="G13" s="84"/>
      <c r="H13" s="86" t="s">
        <v>97</v>
      </c>
    </row>
    <row r="14" spans="1:8" ht="16.350000000000001" customHeight="1">
      <c r="B14" s="259"/>
      <c r="C14" s="251" t="s">
        <v>95</v>
      </c>
      <c r="D14" s="87" t="s">
        <v>98</v>
      </c>
      <c r="E14" s="88"/>
      <c r="F14" s="88"/>
      <c r="G14" s="88"/>
      <c r="H14" s="89"/>
    </row>
    <row r="15" spans="1:8" ht="28.7" customHeight="1">
      <c r="B15" s="259"/>
      <c r="C15" s="252"/>
      <c r="D15" s="254"/>
      <c r="E15" s="255"/>
      <c r="F15" s="255"/>
      <c r="G15" s="255"/>
      <c r="H15" s="256"/>
    </row>
    <row r="16" spans="1:8" ht="28.7" customHeight="1">
      <c r="B16" s="259"/>
      <c r="C16" s="35" t="s">
        <v>105</v>
      </c>
      <c r="D16" s="212"/>
      <c r="E16" s="212"/>
      <c r="F16" s="212"/>
      <c r="G16" s="212"/>
      <c r="H16" s="212"/>
    </row>
    <row r="17" spans="2:8" ht="28.7" customHeight="1">
      <c r="B17" s="259"/>
      <c r="C17" s="35" t="s">
        <v>106</v>
      </c>
      <c r="D17" s="212"/>
      <c r="E17" s="212"/>
      <c r="F17" s="212"/>
      <c r="G17" s="212"/>
      <c r="H17" s="212"/>
    </row>
    <row r="18" spans="2:8" ht="46.7" customHeight="1">
      <c r="B18" s="240" t="s">
        <v>107</v>
      </c>
      <c r="C18" s="240"/>
      <c r="D18" s="212"/>
      <c r="E18" s="212"/>
      <c r="F18" s="212"/>
      <c r="G18" s="212"/>
      <c r="H18" s="212"/>
    </row>
    <row r="19" spans="2:8" ht="36.6" customHeight="1">
      <c r="B19" s="175" t="s">
        <v>204</v>
      </c>
      <c r="C19" s="176"/>
      <c r="D19" s="176"/>
      <c r="E19" s="176"/>
      <c r="F19" s="176"/>
      <c r="G19" s="176"/>
    </row>
    <row r="20" spans="2:8" ht="28.7" customHeight="1"/>
    <row r="21" spans="2:8" ht="28.7" customHeight="1"/>
    <row r="22" spans="2:8" ht="28.7" customHeight="1"/>
    <row r="23" spans="2:8" ht="28.7" customHeight="1"/>
  </sheetData>
  <sheetProtection selectLockedCells="1"/>
  <mergeCells count="28">
    <mergeCell ref="C14:C15"/>
    <mergeCell ref="D15:H15"/>
    <mergeCell ref="B11:C11"/>
    <mergeCell ref="B12:C12"/>
    <mergeCell ref="D11:H11"/>
    <mergeCell ref="D12:H12"/>
    <mergeCell ref="D13:E13"/>
    <mergeCell ref="B19:G19"/>
    <mergeCell ref="B5:B7"/>
    <mergeCell ref="C6:C7"/>
    <mergeCell ref="D5:E5"/>
    <mergeCell ref="D7:H7"/>
    <mergeCell ref="D16:H16"/>
    <mergeCell ref="B8:C8"/>
    <mergeCell ref="D8:H8"/>
    <mergeCell ref="B9:C9"/>
    <mergeCell ref="D9:H9"/>
    <mergeCell ref="B10:C10"/>
    <mergeCell ref="D10:H10"/>
    <mergeCell ref="D17:H17"/>
    <mergeCell ref="B13:B17"/>
    <mergeCell ref="B18:C18"/>
    <mergeCell ref="D18:H18"/>
    <mergeCell ref="A1:H1"/>
    <mergeCell ref="B3:C3"/>
    <mergeCell ref="B4:C4"/>
    <mergeCell ref="D3:H3"/>
    <mergeCell ref="D4:H4"/>
  </mergeCells>
  <phoneticPr fontId="3"/>
  <pageMargins left="0.70866141732283472" right="0.70866141732283472" top="0.74803149606299213" bottom="0.74803149606299213" header="0.47244094488188981" footer="0.31496062992125984"/>
  <pageSetup paperSize="9" scale="95" orientation="portrait" useFirstPageNumber="1" r:id="rId1"/>
  <headerFooter>
    <oddHeader>&amp;L&amp;"ＭＳ ゴシック,標準"&amp;10&amp;A</oddHeader>
    <oddFooter>&amp;R&amp;"游ゴシック Light,標準"&amp;9&amp;A -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4229C-5DA1-4576-9D0E-EF76D587DD29}">
  <dimension ref="A1:H30"/>
  <sheetViews>
    <sheetView showGridLines="0" view="pageBreakPreview" topLeftCell="A13" zoomScale="85" zoomScaleNormal="100" zoomScaleSheetLayoutView="85" workbookViewId="0">
      <selection sqref="A1:F1"/>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108</v>
      </c>
      <c r="B1" s="205"/>
      <c r="C1" s="205"/>
      <c r="D1" s="205"/>
      <c r="E1" s="205"/>
      <c r="F1" s="205"/>
    </row>
    <row r="2" spans="1:6" ht="32.25" customHeight="1">
      <c r="A2" s="3" t="s">
        <v>112</v>
      </c>
    </row>
    <row r="3" spans="1:6" ht="18.600000000000001" customHeight="1">
      <c r="A3" s="3"/>
      <c r="B3" s="28" t="s">
        <v>109</v>
      </c>
      <c r="C3" s="35" t="s">
        <v>110</v>
      </c>
      <c r="D3" s="260" t="s">
        <v>236</v>
      </c>
      <c r="E3" s="260"/>
      <c r="F3" s="260"/>
    </row>
    <row r="4" spans="1:6" ht="32.25" customHeight="1">
      <c r="A4" s="3"/>
      <c r="B4" s="35" t="s">
        <v>111</v>
      </c>
      <c r="C4" s="74"/>
      <c r="D4" s="212"/>
      <c r="E4" s="212"/>
      <c r="F4" s="212"/>
    </row>
    <row r="5" spans="1:6" ht="32.25" customHeight="1">
      <c r="A5" s="3"/>
      <c r="B5" s="74"/>
      <c r="C5" s="74"/>
      <c r="D5" s="212"/>
      <c r="E5" s="212"/>
      <c r="F5" s="212"/>
    </row>
    <row r="6" spans="1:6" ht="32.25" customHeight="1">
      <c r="A6" s="3"/>
      <c r="B6" s="74"/>
      <c r="C6" s="74"/>
      <c r="D6" s="212"/>
      <c r="E6" s="212"/>
      <c r="F6" s="212"/>
    </row>
    <row r="7" spans="1:6" ht="38.450000000000003" customHeight="1">
      <c r="B7" s="175" t="s">
        <v>113</v>
      </c>
      <c r="C7" s="176"/>
      <c r="D7" s="176"/>
      <c r="E7" s="176"/>
      <c r="F7" s="176"/>
    </row>
    <row r="8" spans="1:6" ht="41.45" customHeight="1">
      <c r="B8" s="177"/>
      <c r="C8" s="178"/>
      <c r="D8" s="178"/>
      <c r="E8" s="178"/>
      <c r="F8" s="178"/>
    </row>
    <row r="9" spans="1:6" ht="13.35" customHeight="1">
      <c r="A9" s="3"/>
      <c r="D9" s="42"/>
      <c r="E9" s="42"/>
      <c r="F9" s="42"/>
    </row>
    <row r="10" spans="1:6" ht="32.25" customHeight="1">
      <c r="A10" s="3" t="s">
        <v>114</v>
      </c>
    </row>
    <row r="11" spans="1:6" ht="10.35" customHeight="1">
      <c r="B11" s="265"/>
      <c r="C11" s="265"/>
      <c r="D11" s="265"/>
      <c r="E11" s="265"/>
      <c r="F11" s="265"/>
    </row>
    <row r="12" spans="1:6" ht="33.6" customHeight="1">
      <c r="B12" s="266" t="s">
        <v>91</v>
      </c>
      <c r="C12" s="267"/>
      <c r="D12" s="266" t="s">
        <v>115</v>
      </c>
      <c r="E12" s="268"/>
      <c r="F12" s="267"/>
    </row>
    <row r="13" spans="1:6" ht="35.450000000000003" customHeight="1">
      <c r="B13" s="261"/>
      <c r="C13" s="262"/>
      <c r="D13" s="263"/>
      <c r="E13" s="263"/>
      <c r="F13" s="263"/>
    </row>
    <row r="14" spans="1:6" ht="35.450000000000003" customHeight="1">
      <c r="B14" s="261"/>
      <c r="C14" s="262"/>
      <c r="D14" s="263"/>
      <c r="E14" s="263"/>
      <c r="F14" s="263"/>
    </row>
    <row r="15" spans="1:6" ht="35.450000000000003" customHeight="1">
      <c r="B15" s="261"/>
      <c r="C15" s="262"/>
      <c r="D15" s="263"/>
      <c r="E15" s="263"/>
      <c r="F15" s="263"/>
    </row>
    <row r="16" spans="1:6" ht="15.6" customHeight="1">
      <c r="B16" s="43"/>
      <c r="C16" s="43"/>
      <c r="D16" s="43"/>
      <c r="E16" s="43"/>
      <c r="F16" s="43"/>
    </row>
    <row r="17" spans="1:8" s="3" customFormat="1" ht="32.25" customHeight="1">
      <c r="A17" s="3" t="s">
        <v>19</v>
      </c>
      <c r="B17" s="3" t="s">
        <v>237</v>
      </c>
    </row>
    <row r="18" spans="1:8">
      <c r="B18" s="269"/>
      <c r="C18" s="270"/>
      <c r="D18" s="270"/>
      <c r="E18" s="270"/>
      <c r="F18" s="271"/>
    </row>
    <row r="19" spans="1:8">
      <c r="B19" s="272"/>
      <c r="C19" s="221"/>
      <c r="D19" s="221"/>
      <c r="E19" s="221"/>
      <c r="F19" s="273"/>
    </row>
    <row r="20" spans="1:8">
      <c r="B20" s="272"/>
      <c r="C20" s="221"/>
      <c r="D20" s="221"/>
      <c r="E20" s="221"/>
      <c r="F20" s="273"/>
    </row>
    <row r="21" spans="1:8">
      <c r="B21" s="272"/>
      <c r="C21" s="221"/>
      <c r="D21" s="221"/>
      <c r="E21" s="221"/>
      <c r="F21" s="273"/>
    </row>
    <row r="22" spans="1:8">
      <c r="B22" s="272"/>
      <c r="C22" s="221"/>
      <c r="D22" s="221"/>
      <c r="E22" s="221"/>
      <c r="F22" s="273"/>
    </row>
    <row r="23" spans="1:8">
      <c r="B23" s="272"/>
      <c r="C23" s="221"/>
      <c r="D23" s="221"/>
      <c r="E23" s="221"/>
      <c r="F23" s="273"/>
    </row>
    <row r="24" spans="1:8">
      <c r="B24" s="272"/>
      <c r="C24" s="221"/>
      <c r="D24" s="221"/>
      <c r="E24" s="221"/>
      <c r="F24" s="273"/>
    </row>
    <row r="25" spans="1:8">
      <c r="B25" s="272"/>
      <c r="C25" s="221"/>
      <c r="D25" s="221"/>
      <c r="E25" s="221"/>
      <c r="F25" s="273"/>
    </row>
    <row r="26" spans="1:8">
      <c r="B26" s="272"/>
      <c r="C26" s="221"/>
      <c r="D26" s="221"/>
      <c r="E26" s="221"/>
      <c r="F26" s="273"/>
    </row>
    <row r="27" spans="1:8">
      <c r="B27" s="272"/>
      <c r="C27" s="221"/>
      <c r="D27" s="221"/>
      <c r="E27" s="221"/>
      <c r="F27" s="273"/>
    </row>
    <row r="28" spans="1:8">
      <c r="B28" s="254"/>
      <c r="C28" s="255"/>
      <c r="D28" s="255"/>
      <c r="E28" s="255"/>
      <c r="F28" s="256"/>
    </row>
    <row r="29" spans="1:8" ht="9.6" customHeight="1"/>
    <row r="30" spans="1:8" ht="36.6" customHeight="1">
      <c r="B30" s="264" t="s">
        <v>238</v>
      </c>
      <c r="C30" s="264"/>
      <c r="D30" s="264"/>
      <c r="E30" s="264"/>
      <c r="F30" s="264"/>
      <c r="G30" s="34"/>
      <c r="H30" s="34"/>
    </row>
  </sheetData>
  <sheetProtection selectLockedCells="1"/>
  <mergeCells count="18">
    <mergeCell ref="A1:F1"/>
    <mergeCell ref="D3:F3"/>
    <mergeCell ref="D4:F4"/>
    <mergeCell ref="D5:F5"/>
    <mergeCell ref="D6:F6"/>
    <mergeCell ref="B13:C13"/>
    <mergeCell ref="D13:F13"/>
    <mergeCell ref="B30:F30"/>
    <mergeCell ref="B7:F7"/>
    <mergeCell ref="B8:F8"/>
    <mergeCell ref="B11:F11"/>
    <mergeCell ref="B12:C12"/>
    <mergeCell ref="D12:F12"/>
    <mergeCell ref="B14:C14"/>
    <mergeCell ref="B15:C15"/>
    <mergeCell ref="D14:F14"/>
    <mergeCell ref="D15:F15"/>
    <mergeCell ref="B18:F28"/>
  </mergeCells>
  <phoneticPr fontId="3"/>
  <dataValidations count="1">
    <dataValidation imeMode="hiragana" allowBlank="1" showInputMessage="1" showErrorMessage="1" sqref="E11:F11 D11:D16 C11 B11:B16" xr:uid="{3FD5FCB9-E760-423D-99EA-58AC30CB9B2A}"/>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E8B0-6480-47B5-A757-639E8345BEE9}">
  <dimension ref="B1:H21"/>
  <sheetViews>
    <sheetView showGridLines="0" view="pageBreakPreview" zoomScale="85" zoomScaleNormal="100" zoomScaleSheetLayoutView="85" workbookViewId="0">
      <selection activeCell="C30" sqref="C30"/>
    </sheetView>
  </sheetViews>
  <sheetFormatPr defaultColWidth="8.625" defaultRowHeight="14.25"/>
  <cols>
    <col min="1" max="1" width="3.75" style="129" customWidth="1"/>
    <col min="2" max="2" width="23.125" style="129" customWidth="1"/>
    <col min="3" max="3" width="12.375" style="129" customWidth="1"/>
    <col min="4" max="4" width="13.625" style="129" customWidth="1"/>
    <col min="5" max="5" width="25.375" style="129" customWidth="1"/>
    <col min="6" max="6" width="20.375" style="129" customWidth="1"/>
    <col min="7" max="7" width="18.625" style="129" customWidth="1"/>
    <col min="8" max="8" width="39.375" style="129" customWidth="1"/>
    <col min="9" max="16384" width="8.625" style="129"/>
  </cols>
  <sheetData>
    <row r="1" spans="2:8" ht="18.75">
      <c r="B1" s="239" t="s">
        <v>267</v>
      </c>
      <c r="C1" s="205"/>
      <c r="D1" s="205"/>
      <c r="E1" s="205"/>
      <c r="F1" s="205"/>
      <c r="G1" s="205"/>
    </row>
    <row r="2" spans="2:8" ht="18.75">
      <c r="B2" s="134"/>
      <c r="C2" s="131"/>
      <c r="D2" s="131"/>
      <c r="E2" s="131"/>
      <c r="F2" s="131"/>
      <c r="G2" s="131"/>
    </row>
    <row r="3" spans="2:8" ht="29.45" customHeight="1">
      <c r="B3" s="178" t="s">
        <v>268</v>
      </c>
      <c r="C3" s="178"/>
      <c r="D3" s="178"/>
      <c r="E3" s="178"/>
      <c r="F3" s="178"/>
      <c r="G3" s="178"/>
    </row>
    <row r="5" spans="2:8" ht="22.5" customHeight="1">
      <c r="B5" s="274" t="s">
        <v>261</v>
      </c>
      <c r="C5" s="274" t="s">
        <v>278</v>
      </c>
      <c r="D5" s="143" t="s">
        <v>262</v>
      </c>
      <c r="E5" s="143" t="s">
        <v>263</v>
      </c>
      <c r="F5" s="274" t="s">
        <v>265</v>
      </c>
      <c r="G5" s="274"/>
    </row>
    <row r="6" spans="2:8" ht="26.1" customHeight="1">
      <c r="B6" s="274"/>
      <c r="C6" s="274"/>
      <c r="D6" s="144" t="s">
        <v>269</v>
      </c>
      <c r="E6" s="142" t="s">
        <v>264</v>
      </c>
      <c r="F6" s="141" t="s">
        <v>285</v>
      </c>
      <c r="G6" s="141" t="s">
        <v>266</v>
      </c>
    </row>
    <row r="7" spans="2:8" ht="24.6" customHeight="1">
      <c r="B7" s="148"/>
      <c r="C7" s="148"/>
      <c r="D7" s="148"/>
      <c r="E7" s="148"/>
      <c r="F7" s="148"/>
      <c r="G7" s="148"/>
    </row>
    <row r="8" spans="2:8" ht="24.6" customHeight="1">
      <c r="B8" s="148"/>
      <c r="C8" s="148"/>
      <c r="D8" s="148"/>
      <c r="E8" s="148"/>
      <c r="F8" s="148"/>
      <c r="G8" s="148"/>
    </row>
    <row r="9" spans="2:8" ht="24.6" customHeight="1">
      <c r="B9" s="148"/>
      <c r="C9" s="148"/>
      <c r="D9" s="148"/>
      <c r="E9" s="148"/>
      <c r="F9" s="148"/>
      <c r="G9" s="148"/>
    </row>
    <row r="10" spans="2:8" ht="24.6" customHeight="1">
      <c r="B10" s="148"/>
      <c r="C10" s="148"/>
      <c r="D10" s="148"/>
      <c r="E10" s="148"/>
      <c r="F10" s="148"/>
      <c r="G10" s="148"/>
    </row>
    <row r="11" spans="2:8" ht="24.6" customHeight="1">
      <c r="B11" s="148"/>
      <c r="C11" s="148"/>
      <c r="D11" s="148"/>
      <c r="E11" s="148"/>
      <c r="F11" s="148"/>
      <c r="G11" s="148"/>
    </row>
    <row r="12" spans="2:8" ht="24.6" customHeight="1">
      <c r="B12" s="148"/>
      <c r="C12" s="148"/>
      <c r="D12" s="148"/>
      <c r="E12" s="148"/>
      <c r="F12" s="148"/>
      <c r="G12" s="148"/>
    </row>
    <row r="13" spans="2:8" ht="24.6" customHeight="1">
      <c r="B13" s="148"/>
      <c r="C13" s="148"/>
      <c r="D13" s="148"/>
      <c r="E13" s="148"/>
      <c r="F13" s="148"/>
      <c r="G13" s="148"/>
    </row>
    <row r="14" spans="2:8" ht="24.6" customHeight="1">
      <c r="B14" s="148" t="s">
        <v>272</v>
      </c>
      <c r="C14" s="148"/>
      <c r="D14" s="148"/>
      <c r="E14" s="148"/>
      <c r="F14" s="148"/>
      <c r="G14" s="148"/>
    </row>
    <row r="15" spans="2:8" ht="24.6" customHeight="1">
      <c r="B15" s="145" t="s">
        <v>273</v>
      </c>
      <c r="C15" s="145" t="s">
        <v>274</v>
      </c>
      <c r="D15" s="146">
        <v>45386</v>
      </c>
      <c r="E15" s="145" t="s">
        <v>275</v>
      </c>
      <c r="F15" s="146">
        <v>45387</v>
      </c>
      <c r="G15" s="145" t="s">
        <v>284</v>
      </c>
      <c r="H15" s="149" t="s">
        <v>286</v>
      </c>
    </row>
    <row r="16" spans="2:8" ht="24.6" customHeight="1">
      <c r="B16" s="145" t="s">
        <v>276</v>
      </c>
      <c r="C16" s="145" t="s">
        <v>277</v>
      </c>
      <c r="D16" s="146"/>
      <c r="E16" s="145" t="s">
        <v>283</v>
      </c>
      <c r="F16" s="145"/>
      <c r="G16" s="145"/>
    </row>
    <row r="17" spans="2:7" ht="24.6" customHeight="1">
      <c r="B17" s="145" t="s">
        <v>279</v>
      </c>
      <c r="C17" s="145" t="s">
        <v>280</v>
      </c>
      <c r="D17" s="147" t="s">
        <v>282</v>
      </c>
      <c r="E17" s="145" t="s">
        <v>283</v>
      </c>
      <c r="F17" s="145"/>
      <c r="G17" s="145"/>
    </row>
    <row r="19" spans="2:7" ht="17.100000000000001" customHeight="1">
      <c r="B19" s="275" t="s">
        <v>281</v>
      </c>
      <c r="C19" s="275"/>
      <c r="D19" s="275"/>
      <c r="E19" s="275"/>
      <c r="F19" s="275"/>
      <c r="G19" s="275"/>
    </row>
    <row r="20" spans="2:7" ht="21.6" customHeight="1">
      <c r="B20" s="275" t="s">
        <v>270</v>
      </c>
      <c r="C20" s="275"/>
      <c r="D20" s="275"/>
      <c r="E20" s="275"/>
      <c r="F20" s="275"/>
      <c r="G20" s="275"/>
    </row>
    <row r="21" spans="2:7" ht="21.6" customHeight="1">
      <c r="B21" s="275" t="s">
        <v>271</v>
      </c>
      <c r="C21" s="275"/>
      <c r="D21" s="275"/>
      <c r="E21" s="275"/>
      <c r="F21" s="275"/>
      <c r="G21" s="275"/>
    </row>
  </sheetData>
  <sheetProtection selectLockedCells="1"/>
  <mergeCells count="8">
    <mergeCell ref="F5:G5"/>
    <mergeCell ref="B20:G20"/>
    <mergeCell ref="B21:G21"/>
    <mergeCell ref="B19:G19"/>
    <mergeCell ref="B1:G1"/>
    <mergeCell ref="B3:G3"/>
    <mergeCell ref="B5:B6"/>
    <mergeCell ref="C5:C6"/>
  </mergeCells>
  <phoneticPr fontId="3"/>
  <dataValidations count="1">
    <dataValidation imeMode="hiragana" allowBlank="1" showInputMessage="1" showErrorMessage="1" sqref="E11:F11 D11:D17 C11 B11:B17" xr:uid="{26396CD5-F12C-4428-AD4E-7BF923EC475D}"/>
  </dataValidations>
  <pageMargins left="0.70866141732283472" right="0.70866141732283472" top="0.74803149606299213" bottom="0.74803149606299213" header="0.47244094488188981" footer="0.31496062992125984"/>
  <pageSetup paperSize="9" scale="99" orientation="landscape" useFirstPageNumber="1" r:id="rId1"/>
  <headerFooter>
    <oddHeader>&amp;L&amp;"ＭＳ ゴシック,標準"&amp;10&amp;A</oddHeader>
    <oddFooter>&amp;R&amp;"游ゴシック Light,標準"&amp;9&amp;A - &amp;P/&amp;N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5E1B-E865-4A07-A8AF-9E8B77B685F5}">
  <dimension ref="A1:F18"/>
  <sheetViews>
    <sheetView showGridLines="0" view="pageBreakPreview" zoomScaleNormal="100" zoomScaleSheetLayoutView="100" workbookViewId="0">
      <selection activeCell="H4" sqref="H4"/>
    </sheetView>
  </sheetViews>
  <sheetFormatPr defaultColWidth="8.625" defaultRowHeight="14.25"/>
  <cols>
    <col min="1" max="1" width="4.125" customWidth="1"/>
    <col min="2" max="2" width="20.875" customWidth="1"/>
    <col min="3" max="3" width="14.125" customWidth="1"/>
    <col min="4" max="4" width="13.625" customWidth="1"/>
    <col min="5" max="5" width="12.125" customWidth="1"/>
    <col min="6" max="6" width="16.5" customWidth="1"/>
  </cols>
  <sheetData>
    <row r="1" spans="1:6" ht="49.5" customHeight="1">
      <c r="A1" s="204" t="s">
        <v>174</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76" t="str">
        <f>IF('様式第1-1号'!G5="","",'様式第1-1号'!G5)</f>
        <v/>
      </c>
      <c r="F5" s="276"/>
    </row>
    <row r="6" spans="1:6">
      <c r="C6" s="1" t="s">
        <v>2</v>
      </c>
      <c r="D6" t="s">
        <v>5</v>
      </c>
      <c r="E6" s="276" t="str">
        <f>IF('様式第1-1号'!G6="","",'様式第1-1号'!G6)</f>
        <v/>
      </c>
      <c r="F6" s="276"/>
    </row>
    <row r="7" spans="1:6" ht="35.25" customHeight="1">
      <c r="C7" s="1"/>
      <c r="D7" s="2" t="s">
        <v>4</v>
      </c>
      <c r="E7" s="277" t="str">
        <f>IF('様式第1-1号'!G7="","",'様式第1-1号'!G7)</f>
        <v/>
      </c>
      <c r="F7" s="277"/>
    </row>
    <row r="8" spans="1:6" ht="54" customHeight="1">
      <c r="A8" s="178" t="s">
        <v>211</v>
      </c>
      <c r="B8" s="178"/>
      <c r="C8" s="178"/>
      <c r="D8" s="178"/>
      <c r="E8" s="178"/>
      <c r="F8" s="178"/>
    </row>
    <row r="9" spans="1:6" ht="22.35" customHeight="1">
      <c r="A9" s="210" t="s">
        <v>8</v>
      </c>
      <c r="B9" s="210"/>
      <c r="C9" s="210"/>
      <c r="D9" s="210"/>
      <c r="E9" s="210"/>
      <c r="F9" s="210"/>
    </row>
    <row r="10" spans="1:6" ht="32.25" customHeight="1">
      <c r="A10" s="3" t="s">
        <v>153</v>
      </c>
    </row>
    <row r="11" spans="1:6" ht="22.7" customHeight="1">
      <c r="A11" s="3"/>
      <c r="B11" s="278" t="str">
        <f>IF('様式第1-1号'!B16="","",'様式第1-1号'!B16)</f>
        <v/>
      </c>
      <c r="C11" s="278"/>
      <c r="D11" s="278"/>
      <c r="E11" s="278"/>
      <c r="F11" s="278"/>
    </row>
    <row r="12" spans="1:6" ht="32.25" customHeight="1">
      <c r="A12" s="3" t="s">
        <v>122</v>
      </c>
    </row>
    <row r="13" spans="1:6" ht="36.6" customHeight="1">
      <c r="A13" s="3"/>
      <c r="B13" s="108" t="s">
        <v>239</v>
      </c>
      <c r="C13" s="279"/>
      <c r="D13" s="279"/>
      <c r="E13" s="45" t="s">
        <v>123</v>
      </c>
    </row>
    <row r="14" spans="1:6" ht="36.6" customHeight="1">
      <c r="A14" s="3"/>
      <c r="B14" s="107" t="s">
        <v>240</v>
      </c>
      <c r="C14" s="280"/>
      <c r="D14" s="280"/>
      <c r="E14" s="45" t="s">
        <v>123</v>
      </c>
    </row>
    <row r="15" spans="1:6" ht="36.6" customHeight="1">
      <c r="A15" s="3"/>
      <c r="B15" s="107" t="s">
        <v>241</v>
      </c>
      <c r="C15" s="280"/>
      <c r="D15" s="280"/>
      <c r="E15" s="45" t="s">
        <v>123</v>
      </c>
    </row>
    <row r="16" spans="1:6" ht="32.25" customHeight="1">
      <c r="A16" s="3"/>
    </row>
    <row r="17" spans="1:6" ht="32.25" customHeight="1">
      <c r="A17" s="3" t="s">
        <v>205</v>
      </c>
    </row>
    <row r="18" spans="1:6">
      <c r="B18" s="160" t="s">
        <v>79</v>
      </c>
      <c r="C18" s="160"/>
      <c r="D18" s="160"/>
      <c r="E18" s="160"/>
      <c r="F18" s="160"/>
    </row>
  </sheetData>
  <sheetProtection selectLockedCells="1"/>
  <mergeCells count="12">
    <mergeCell ref="B18:F18"/>
    <mergeCell ref="A9:F9"/>
    <mergeCell ref="A8:F8"/>
    <mergeCell ref="A1:F1"/>
    <mergeCell ref="E2:F2"/>
    <mergeCell ref="E5:F5"/>
    <mergeCell ref="E6:F6"/>
    <mergeCell ref="E7:F7"/>
    <mergeCell ref="B11:F11"/>
    <mergeCell ref="C13:D13"/>
    <mergeCell ref="C14:D14"/>
    <mergeCell ref="C15:D15"/>
  </mergeCells>
  <phoneticPr fontId="3"/>
  <dataValidations count="2">
    <dataValidation imeMode="hiragana" allowBlank="1" showInputMessage="1" showErrorMessage="1" sqref="E5:F7 B11:F11" xr:uid="{016DF91C-00C0-4914-8D28-A573D1EC868A}"/>
    <dataValidation imeMode="off" allowBlank="1" showInputMessage="1" showErrorMessage="1" sqref="E2:F2" xr:uid="{8B273D6B-32C3-481B-8254-7F57C6AC432D}"/>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325C-9BAB-4FD4-9834-6E3EF2142D2E}">
  <dimension ref="A1:H19"/>
  <sheetViews>
    <sheetView showGridLines="0" view="pageBreakPreview" topLeftCell="A7" zoomScale="75" zoomScaleNormal="75" zoomScaleSheetLayoutView="75" workbookViewId="0">
      <selection activeCell="F29" sqref="F29"/>
    </sheetView>
  </sheetViews>
  <sheetFormatPr defaultColWidth="9" defaultRowHeight="14.25"/>
  <cols>
    <col min="1" max="1" width="4.125" customWidth="1"/>
    <col min="2" max="2" width="13.875" customWidth="1"/>
    <col min="3" max="3" width="17" customWidth="1"/>
    <col min="4" max="4" width="13.625" customWidth="1"/>
    <col min="5" max="5" width="16.5" customWidth="1"/>
    <col min="6" max="6" width="19.625" customWidth="1"/>
    <col min="8" max="8" width="49.875" customWidth="1"/>
  </cols>
  <sheetData>
    <row r="1" spans="1:8" ht="37.35" customHeight="1">
      <c r="A1" s="239" t="s">
        <v>120</v>
      </c>
      <c r="B1" s="205"/>
      <c r="C1" s="205"/>
      <c r="D1" s="205"/>
      <c r="E1" s="205"/>
      <c r="F1" s="205"/>
    </row>
    <row r="2" spans="1:8" ht="57" customHeight="1">
      <c r="A2" s="178" t="s">
        <v>175</v>
      </c>
      <c r="B2" s="178"/>
      <c r="C2" s="178"/>
      <c r="D2" s="178"/>
      <c r="E2" s="178"/>
      <c r="F2" s="178"/>
      <c r="H2" s="57"/>
    </row>
    <row r="3" spans="1:8" ht="31.7" customHeight="1">
      <c r="A3" s="2">
        <v>1</v>
      </c>
      <c r="B3" s="284" t="s">
        <v>116</v>
      </c>
      <c r="C3" s="284"/>
      <c r="D3" s="284"/>
      <c r="E3" s="284"/>
      <c r="F3" s="284"/>
      <c r="H3" s="57"/>
    </row>
    <row r="4" spans="1:8" ht="31.7" customHeight="1">
      <c r="A4" s="2">
        <v>2</v>
      </c>
      <c r="B4" s="284" t="s">
        <v>117</v>
      </c>
      <c r="C4" s="284"/>
      <c r="D4" s="284"/>
      <c r="E4" s="284"/>
      <c r="F4" s="284"/>
      <c r="H4" s="57"/>
    </row>
    <row r="5" spans="1:8" ht="31.7" customHeight="1">
      <c r="A5" s="2">
        <v>3</v>
      </c>
      <c r="B5" s="281" t="s">
        <v>118</v>
      </c>
      <c r="C5" s="281"/>
      <c r="D5" s="281"/>
      <c r="E5" s="281"/>
      <c r="F5" s="281"/>
      <c r="H5" s="57"/>
    </row>
    <row r="6" spans="1:8" ht="31.7" customHeight="1">
      <c r="A6" s="2">
        <v>4</v>
      </c>
      <c r="B6" s="284" t="s">
        <v>119</v>
      </c>
      <c r="C6" s="284"/>
      <c r="D6" s="284"/>
      <c r="E6" s="284"/>
      <c r="F6" s="284"/>
      <c r="H6" s="57"/>
    </row>
    <row r="7" spans="1:8" ht="20.45" customHeight="1">
      <c r="A7" s="2">
        <v>5</v>
      </c>
      <c r="B7" s="284" t="s">
        <v>167</v>
      </c>
      <c r="C7" s="284"/>
      <c r="D7" s="284"/>
      <c r="E7" s="284"/>
      <c r="F7" s="284"/>
    </row>
    <row r="8" spans="1:8" ht="75.95" customHeight="1">
      <c r="A8" s="2"/>
      <c r="B8" s="281" t="s">
        <v>162</v>
      </c>
      <c r="C8" s="281"/>
      <c r="D8" s="281"/>
      <c r="E8" s="281"/>
      <c r="F8" s="281"/>
    </row>
    <row r="9" spans="1:8" ht="36.6" customHeight="1">
      <c r="A9" s="2"/>
      <c r="B9" s="281" t="s">
        <v>163</v>
      </c>
      <c r="C9" s="281"/>
      <c r="D9" s="281"/>
      <c r="E9" s="281"/>
      <c r="F9" s="281"/>
    </row>
    <row r="10" spans="1:8" ht="36" customHeight="1">
      <c r="A10" s="2"/>
      <c r="B10" s="281" t="s">
        <v>164</v>
      </c>
      <c r="C10" s="281"/>
      <c r="D10" s="281"/>
      <c r="E10" s="281"/>
      <c r="F10" s="281"/>
    </row>
    <row r="11" spans="1:8" ht="51.95" customHeight="1">
      <c r="A11" s="2"/>
      <c r="B11" s="281" t="s">
        <v>165</v>
      </c>
      <c r="C11" s="281"/>
      <c r="D11" s="281"/>
      <c r="E11" s="281"/>
      <c r="F11" s="281"/>
    </row>
    <row r="12" spans="1:8" ht="32.450000000000003" customHeight="1">
      <c r="B12" s="281" t="s">
        <v>166</v>
      </c>
      <c r="C12" s="281"/>
      <c r="D12" s="281"/>
      <c r="E12" s="281"/>
      <c r="F12" s="281"/>
    </row>
    <row r="13" spans="1:8" ht="18" customHeight="1">
      <c r="B13" s="281"/>
      <c r="C13" s="281"/>
      <c r="D13" s="281"/>
      <c r="E13" s="281"/>
      <c r="F13" s="281"/>
    </row>
    <row r="14" spans="1:8" ht="18" customHeight="1">
      <c r="B14" s="283" t="s">
        <v>225</v>
      </c>
      <c r="C14" s="283"/>
      <c r="D14" s="49"/>
      <c r="E14" s="49"/>
      <c r="F14" s="49"/>
    </row>
    <row r="15" spans="1:8" ht="14.45" customHeight="1">
      <c r="B15" s="49"/>
      <c r="C15" s="49"/>
      <c r="D15" s="49"/>
      <c r="E15" s="49"/>
      <c r="F15" s="49"/>
    </row>
    <row r="16" spans="1:8">
      <c r="C16" s="1" t="s">
        <v>3</v>
      </c>
      <c r="D16" t="s">
        <v>6</v>
      </c>
      <c r="E16" s="282" t="str">
        <f>IF('様式第1-1号'!G5="","",'様式第1-1号'!G5)</f>
        <v/>
      </c>
      <c r="F16" s="282"/>
    </row>
    <row r="17" spans="2:6">
      <c r="C17" s="1" t="s">
        <v>2</v>
      </c>
      <c r="D17" t="s">
        <v>5</v>
      </c>
      <c r="E17" s="282" t="str">
        <f>IF('様式第1-1号'!G6="","",'様式第1-1号'!G6)</f>
        <v/>
      </c>
      <c r="F17" s="282"/>
    </row>
    <row r="18" spans="2:6" ht="20.100000000000001" customHeight="1">
      <c r="C18" s="1"/>
      <c r="D18" s="2" t="s">
        <v>4</v>
      </c>
      <c r="E18" s="282" t="str">
        <f>IF('様式第1-1号'!G7="","",'様式第1-1号'!G7)</f>
        <v/>
      </c>
      <c r="F18" s="282"/>
    </row>
    <row r="19" spans="2:6" ht="15.95" customHeight="1">
      <c r="B19" s="281"/>
      <c r="C19" s="281"/>
      <c r="D19" s="281"/>
      <c r="E19" s="281"/>
      <c r="F19" s="281"/>
    </row>
  </sheetData>
  <sheetProtection selectLockedCells="1"/>
  <mergeCells count="18">
    <mergeCell ref="A2:F2"/>
    <mergeCell ref="A1:F1"/>
    <mergeCell ref="B7:F7"/>
    <mergeCell ref="B3:F3"/>
    <mergeCell ref="B4:F4"/>
    <mergeCell ref="B5:F5"/>
    <mergeCell ref="B6:F6"/>
    <mergeCell ref="B8:F8"/>
    <mergeCell ref="B9:F9"/>
    <mergeCell ref="B10:F10"/>
    <mergeCell ref="B11:F11"/>
    <mergeCell ref="B12:F12"/>
    <mergeCell ref="B13:F13"/>
    <mergeCell ref="B19:F19"/>
    <mergeCell ref="E16:F16"/>
    <mergeCell ref="E17:F17"/>
    <mergeCell ref="E18:F18"/>
    <mergeCell ref="B14:C14"/>
  </mergeCells>
  <phoneticPr fontId="3"/>
  <dataValidations count="1">
    <dataValidation imeMode="hiragana" allowBlank="1" showInputMessage="1" showErrorMessage="1" sqref="E16:F18" xr:uid="{CFCFCBF5-3413-4523-AFE0-C35B8A06FD86}"/>
  </dataValidations>
  <pageMargins left="0.70866141732283472" right="0.70866141732283472" top="0.74803149606299213" bottom="0.74803149606299213" header="0.47244094488188981" footer="0.31496062992125984"/>
  <pageSetup paperSize="9" scale="96" orientation="portrait" useFirstPageNumber="1" r:id="rId1"/>
  <headerFooter>
    <oddHeader>&amp;L&amp;"ＭＳ ゴシック,標準"&amp;10&amp;A</oddHeader>
    <oddFooter>&amp;R&amp;"游ゴシック Light,標準"&amp;9&amp;A -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46F3-3F06-42C0-BC8E-11EC8BCB3994}">
  <dimension ref="A1:F64"/>
  <sheetViews>
    <sheetView showGridLines="0" view="pageBreakPreview" zoomScaleNormal="100" zoomScaleSheetLayoutView="100" workbookViewId="0">
      <selection activeCell="B11" sqref="B11:F11"/>
    </sheetView>
  </sheetViews>
  <sheetFormatPr defaultColWidth="9" defaultRowHeight="14.25"/>
  <cols>
    <col min="1" max="1" width="4.125" customWidth="1"/>
    <col min="2" max="2" width="13.875" customWidth="1"/>
    <col min="3" max="4" width="15.625" customWidth="1"/>
    <col min="5" max="6" width="16.5" customWidth="1"/>
  </cols>
  <sheetData>
    <row r="1" spans="1:6" ht="49.5" customHeight="1">
      <c r="A1" s="239" t="s">
        <v>176</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212</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154</v>
      </c>
    </row>
    <row r="13" spans="1:6" ht="320.25" customHeight="1">
      <c r="B13" s="288"/>
      <c r="C13" s="288"/>
      <c r="D13" s="288"/>
      <c r="E13" s="288"/>
      <c r="F13" s="288"/>
    </row>
    <row r="14" spans="1:6">
      <c r="B14" s="198" t="s">
        <v>67</v>
      </c>
      <c r="C14" s="199"/>
      <c r="D14" s="199"/>
      <c r="E14" s="199"/>
      <c r="F14" s="199"/>
    </row>
    <row r="15" spans="1:6" ht="32.25" customHeight="1">
      <c r="A15" s="3" t="s">
        <v>155</v>
      </c>
    </row>
    <row r="16" spans="1:6">
      <c r="A16" s="3"/>
      <c r="B16" s="3" t="s">
        <v>11</v>
      </c>
      <c r="F16" s="6" t="s">
        <v>10</v>
      </c>
    </row>
    <row r="17" spans="2:6" ht="18.75" customHeight="1">
      <c r="B17" s="13" t="s">
        <v>219</v>
      </c>
      <c r="C17" s="187" t="s">
        <v>26</v>
      </c>
      <c r="D17" s="189"/>
      <c r="E17" s="4" t="s">
        <v>68</v>
      </c>
      <c r="F17" s="4" t="s">
        <v>14</v>
      </c>
    </row>
    <row r="18" spans="2:6" ht="24.75" customHeight="1">
      <c r="B18" s="90"/>
      <c r="C18" s="289"/>
      <c r="D18" s="290"/>
      <c r="E18" s="73"/>
      <c r="F18" s="91"/>
    </row>
    <row r="19" spans="2:6" ht="24.75" customHeight="1">
      <c r="B19" s="90"/>
      <c r="C19" s="289"/>
      <c r="D19" s="290"/>
      <c r="E19" s="73"/>
      <c r="F19" s="91"/>
    </row>
    <row r="20" spans="2:6" ht="24.75" customHeight="1">
      <c r="B20" s="90"/>
      <c r="C20" s="289"/>
      <c r="D20" s="290"/>
      <c r="E20" s="73"/>
      <c r="F20" s="91"/>
    </row>
    <row r="21" spans="2:6" ht="24.75" customHeight="1">
      <c r="B21" s="90"/>
      <c r="C21" s="289"/>
      <c r="D21" s="290"/>
      <c r="E21" s="73"/>
      <c r="F21" s="91"/>
    </row>
    <row r="22" spans="2:6" ht="24.75" customHeight="1">
      <c r="B22" s="90"/>
      <c r="C22" s="289"/>
      <c r="D22" s="290"/>
      <c r="E22" s="73"/>
      <c r="F22" s="91"/>
    </row>
    <row r="23" spans="2:6" ht="24.75" customHeight="1">
      <c r="B23" s="90"/>
      <c r="C23" s="289"/>
      <c r="D23" s="290"/>
      <c r="E23" s="73"/>
      <c r="F23" s="91"/>
    </row>
    <row r="24" spans="2:6" ht="24.75" customHeight="1">
      <c r="B24" s="90"/>
      <c r="C24" s="289"/>
      <c r="D24" s="290"/>
      <c r="E24" s="73"/>
      <c r="F24" s="91"/>
    </row>
    <row r="25" spans="2:6" ht="24.75" customHeight="1">
      <c r="B25" s="90"/>
      <c r="C25" s="289"/>
      <c r="D25" s="290"/>
      <c r="E25" s="73"/>
      <c r="F25" s="91"/>
    </row>
    <row r="26" spans="2:6" ht="24.75" customHeight="1">
      <c r="B26" s="90"/>
      <c r="C26" s="289"/>
      <c r="D26" s="290"/>
      <c r="E26" s="73"/>
      <c r="F26" s="91"/>
    </row>
    <row r="27" spans="2:6" ht="24.75" customHeight="1">
      <c r="B27" s="90"/>
      <c r="C27" s="289"/>
      <c r="D27" s="290"/>
      <c r="E27" s="73"/>
      <c r="F27" s="91"/>
    </row>
    <row r="28" spans="2:6" ht="24.75" customHeight="1">
      <c r="B28" s="90"/>
      <c r="C28" s="289"/>
      <c r="D28" s="290"/>
      <c r="E28" s="73"/>
      <c r="F28" s="91"/>
    </row>
    <row r="29" spans="2:6" ht="24.75" customHeight="1">
      <c r="B29" s="90"/>
      <c r="C29" s="289"/>
      <c r="D29" s="290"/>
      <c r="E29" s="73"/>
      <c r="F29" s="91"/>
    </row>
    <row r="30" spans="2:6" ht="24.75" customHeight="1">
      <c r="B30" s="90"/>
      <c r="C30" s="289"/>
      <c r="D30" s="290"/>
      <c r="E30" s="73"/>
      <c r="F30" s="91"/>
    </row>
    <row r="31" spans="2:6" ht="24.75" customHeight="1">
      <c r="B31" s="90"/>
      <c r="C31" s="289"/>
      <c r="D31" s="290"/>
      <c r="E31" s="73"/>
      <c r="F31" s="91"/>
    </row>
    <row r="32" spans="2:6" ht="24.75" customHeight="1">
      <c r="B32" s="90"/>
      <c r="C32" s="289"/>
      <c r="D32" s="290"/>
      <c r="E32" s="73"/>
      <c r="F32" s="91"/>
    </row>
    <row r="33" spans="2:6" ht="24.75" customHeight="1">
      <c r="B33" s="90"/>
      <c r="C33" s="289"/>
      <c r="D33" s="290"/>
      <c r="E33" s="73"/>
      <c r="F33" s="91"/>
    </row>
    <row r="34" spans="2:6" ht="24.75" customHeight="1">
      <c r="B34" s="90"/>
      <c r="C34" s="289"/>
      <c r="D34" s="290"/>
      <c r="E34" s="73"/>
      <c r="F34" s="91"/>
    </row>
    <row r="35" spans="2:6" ht="24.75" customHeight="1">
      <c r="B35" s="90"/>
      <c r="C35" s="289"/>
      <c r="D35" s="290"/>
      <c r="E35" s="73"/>
      <c r="F35" s="91"/>
    </row>
    <row r="36" spans="2:6" ht="24.75" customHeight="1">
      <c r="B36" s="90"/>
      <c r="C36" s="289"/>
      <c r="D36" s="290"/>
      <c r="E36" s="73"/>
      <c r="F36" s="91"/>
    </row>
    <row r="37" spans="2:6" ht="24.75" customHeight="1">
      <c r="B37" s="90"/>
      <c r="C37" s="289"/>
      <c r="D37" s="290"/>
      <c r="E37" s="73"/>
      <c r="F37" s="91"/>
    </row>
    <row r="38" spans="2:6" ht="24.75" customHeight="1">
      <c r="B38" s="90"/>
      <c r="C38" s="289"/>
      <c r="D38" s="290"/>
      <c r="E38" s="73"/>
      <c r="F38" s="91"/>
    </row>
    <row r="39" spans="2:6" ht="24.75" customHeight="1">
      <c r="B39" s="90"/>
      <c r="C39" s="289"/>
      <c r="D39" s="290"/>
      <c r="E39" s="73"/>
      <c r="F39" s="91"/>
    </row>
    <row r="40" spans="2:6" ht="24.75" customHeight="1">
      <c r="B40" s="90"/>
      <c r="C40" s="289"/>
      <c r="D40" s="290"/>
      <c r="E40" s="73"/>
      <c r="F40" s="91"/>
    </row>
    <row r="41" spans="2:6" ht="24.75" customHeight="1">
      <c r="B41" s="90"/>
      <c r="C41" s="289"/>
      <c r="D41" s="290"/>
      <c r="E41" s="73"/>
      <c r="F41" s="91"/>
    </row>
    <row r="42" spans="2:6" ht="24.75" customHeight="1">
      <c r="B42" s="90"/>
      <c r="C42" s="289"/>
      <c r="D42" s="290"/>
      <c r="E42" s="73"/>
      <c r="F42" s="91"/>
    </row>
    <row r="43" spans="2:6" ht="18.75" customHeight="1">
      <c r="B43" s="187" t="s">
        <v>7</v>
      </c>
      <c r="C43" s="188"/>
      <c r="D43" s="189"/>
      <c r="E43" s="82" t="str">
        <f>IF(SUM(E18:E42)&gt;0,SUM(E18:E42),"")</f>
        <v/>
      </c>
      <c r="F43" s="82" t="str">
        <f>IF(SUM(F18:F42)&gt;0,SUM(F18:F42),"")</f>
        <v/>
      </c>
    </row>
    <row r="44" spans="2:6" ht="29.25" customHeight="1">
      <c r="B44" s="285" t="s">
        <v>220</v>
      </c>
      <c r="C44" s="286"/>
      <c r="D44" s="286"/>
      <c r="E44" s="286"/>
      <c r="F44" s="286"/>
    </row>
    <row r="45" spans="2:6" ht="29.25" customHeight="1">
      <c r="B45" s="177" t="s">
        <v>29</v>
      </c>
      <c r="C45" s="178"/>
      <c r="D45" s="178"/>
      <c r="E45" s="178"/>
      <c r="F45" s="178"/>
    </row>
    <row r="46" spans="2:6" ht="29.25" customHeight="1">
      <c r="B46" s="179" t="s">
        <v>69</v>
      </c>
      <c r="C46" s="179"/>
      <c r="D46" s="179"/>
      <c r="E46" s="179"/>
      <c r="F46" s="179"/>
    </row>
    <row r="47" spans="2:6" ht="26.25" customHeight="1">
      <c r="B47" s="12" t="s">
        <v>12</v>
      </c>
      <c r="F47" s="6" t="s">
        <v>10</v>
      </c>
    </row>
    <row r="48" spans="2:6" ht="20.25" customHeight="1">
      <c r="B48" s="180" t="s">
        <v>226</v>
      </c>
      <c r="C48" s="180"/>
      <c r="D48" s="180"/>
      <c r="E48" s="180"/>
      <c r="F48" s="81" t="str">
        <f>IF(ISNUMBER(F43),IF(ROUNDDOWN(F43*3/4,0)&lt;100000000,ROUNDDOWN(F43*3/4,0),100000000),"")</f>
        <v/>
      </c>
    </row>
    <row r="49" spans="1:6" ht="20.25" customHeight="1">
      <c r="B49" s="180" t="s">
        <v>200</v>
      </c>
      <c r="C49" s="180"/>
      <c r="D49" s="180"/>
      <c r="E49" s="180"/>
      <c r="F49" s="72"/>
    </row>
    <row r="50" spans="1:6" ht="20.25" customHeight="1">
      <c r="B50" s="180" t="s">
        <v>206</v>
      </c>
      <c r="C50" s="180"/>
      <c r="D50" s="180"/>
      <c r="E50" s="180"/>
      <c r="F50" s="72"/>
    </row>
    <row r="51" spans="1:6" ht="20.25" customHeight="1">
      <c r="B51" s="181" t="s">
        <v>7</v>
      </c>
      <c r="C51" s="181"/>
      <c r="D51" s="181"/>
      <c r="E51" s="181"/>
      <c r="F51" s="82" t="str">
        <f>IF(ISNUMBER(F43),IF(SUM(F48:F50)=E43,SUM(F48:F50),"負担区分内訳と金額（税込）不一致"),"")</f>
        <v/>
      </c>
    </row>
    <row r="52" spans="1:6" ht="32.25" customHeight="1">
      <c r="A52" s="3" t="s">
        <v>156</v>
      </c>
    </row>
    <row r="53" spans="1:6">
      <c r="B53" s="9"/>
      <c r="C53" s="8"/>
      <c r="D53" s="8"/>
      <c r="E53" s="8"/>
      <c r="F53" s="6" t="s">
        <v>10</v>
      </c>
    </row>
    <row r="54" spans="1:6">
      <c r="B54" s="292" t="s">
        <v>21</v>
      </c>
      <c r="C54" s="187" t="s">
        <v>20</v>
      </c>
      <c r="D54" s="189"/>
      <c r="E54" s="292" t="s">
        <v>25</v>
      </c>
      <c r="F54" s="292" t="s">
        <v>24</v>
      </c>
    </row>
    <row r="55" spans="1:6">
      <c r="B55" s="293"/>
      <c r="C55" s="14" t="s">
        <v>22</v>
      </c>
      <c r="D55" s="15" t="s">
        <v>23</v>
      </c>
      <c r="E55" s="293"/>
      <c r="F55" s="293"/>
    </row>
    <row r="56" spans="1:6">
      <c r="B56" s="11" t="s">
        <v>72</v>
      </c>
      <c r="C56" s="110"/>
      <c r="D56" s="111"/>
      <c r="E56" s="96" t="str">
        <f>IF(OR(C56="",D56=""),"",D56-C56)</f>
        <v/>
      </c>
      <c r="F56" s="97" t="str">
        <f>IF(OR(C56="",D56=""),"",
IF(AND(E56=0,C56=0),"       ―",
IF(D56=0,"      皆減",
IF(C56=0,"      皆増",ROUNDUP(E56/C56,2)))))</f>
        <v/>
      </c>
    </row>
    <row r="57" spans="1:6">
      <c r="B57" s="11" t="s">
        <v>73</v>
      </c>
      <c r="C57" s="112"/>
      <c r="D57" s="113"/>
      <c r="E57" s="98" t="str">
        <f t="shared" ref="E57:E62" si="0">IF(OR(C57="",D57=""),"",D57-C57)</f>
        <v/>
      </c>
      <c r="F57" s="99" t="str">
        <f t="shared" ref="F57:F62" si="1">IF(OR(C57="",D57=""),"",
IF(AND(E57=0,C57=0),"       ―",
IF(D57=0,"      皆減",
IF(C57=0,"      皆増",ROUNDUP(E57/C57,2)))))</f>
        <v/>
      </c>
    </row>
    <row r="58" spans="1:6">
      <c r="B58" s="11" t="s">
        <v>74</v>
      </c>
      <c r="C58" s="112"/>
      <c r="D58" s="113"/>
      <c r="E58" s="98" t="str">
        <f t="shared" si="0"/>
        <v/>
      </c>
      <c r="F58" s="99" t="str">
        <f t="shared" si="1"/>
        <v/>
      </c>
    </row>
    <row r="59" spans="1:6">
      <c r="B59" s="11" t="s">
        <v>75</v>
      </c>
      <c r="C59" s="112"/>
      <c r="D59" s="113"/>
      <c r="E59" s="98" t="str">
        <f t="shared" si="0"/>
        <v/>
      </c>
      <c r="F59" s="99" t="str">
        <f t="shared" si="1"/>
        <v/>
      </c>
    </row>
    <row r="60" spans="1:6">
      <c r="B60" s="33" t="s">
        <v>76</v>
      </c>
      <c r="C60" s="112"/>
      <c r="D60" s="113"/>
      <c r="E60" s="98" t="str">
        <f t="shared" si="0"/>
        <v/>
      </c>
      <c r="F60" s="99" t="str">
        <f t="shared" si="1"/>
        <v/>
      </c>
    </row>
    <row r="61" spans="1:6">
      <c r="B61" s="33" t="s">
        <v>77</v>
      </c>
      <c r="C61" s="112"/>
      <c r="D61" s="113"/>
      <c r="E61" s="98" t="str">
        <f t="shared" si="0"/>
        <v/>
      </c>
      <c r="F61" s="99" t="str">
        <f t="shared" si="1"/>
        <v/>
      </c>
    </row>
    <row r="62" spans="1:6">
      <c r="B62" s="4" t="s">
        <v>17</v>
      </c>
      <c r="C62" s="109" t="str">
        <f>IF(SUM(C56:C61)&gt;0,SUM(C56:C61),"")</f>
        <v/>
      </c>
      <c r="D62" s="95" t="str">
        <f>IF(SUM(D56:D61)&gt;0,SUM(D56:D61),"")</f>
        <v/>
      </c>
      <c r="E62" s="100" t="str">
        <f t="shared" si="0"/>
        <v/>
      </c>
      <c r="F62" s="101" t="str">
        <f t="shared" si="1"/>
        <v/>
      </c>
    </row>
    <row r="63" spans="1:6" ht="32.25" customHeight="1">
      <c r="A63" s="3" t="s">
        <v>152</v>
      </c>
    </row>
    <row r="64" spans="1:6">
      <c r="B64" s="160" t="s">
        <v>207</v>
      </c>
      <c r="C64" s="160"/>
      <c r="D64" s="160"/>
      <c r="E64" s="160"/>
      <c r="F64" s="160"/>
    </row>
  </sheetData>
  <sheetProtection selectLockedCells="1"/>
  <mergeCells count="49">
    <mergeCell ref="B64:F64"/>
    <mergeCell ref="B48:E48"/>
    <mergeCell ref="B49:E49"/>
    <mergeCell ref="B51:E51"/>
    <mergeCell ref="B54:B55"/>
    <mergeCell ref="C54:D54"/>
    <mergeCell ref="E54:E55"/>
    <mergeCell ref="F54:F55"/>
    <mergeCell ref="B50:E50"/>
    <mergeCell ref="C42:D42"/>
    <mergeCell ref="B43:D43"/>
    <mergeCell ref="C34:D34"/>
    <mergeCell ref="C35:D35"/>
    <mergeCell ref="C36:D36"/>
    <mergeCell ref="C37:D37"/>
    <mergeCell ref="C38:D38"/>
    <mergeCell ref="C39:D39"/>
    <mergeCell ref="C30:D30"/>
    <mergeCell ref="C31:D31"/>
    <mergeCell ref="C32:D32"/>
    <mergeCell ref="C40:D40"/>
    <mergeCell ref="C41:D41"/>
    <mergeCell ref="A8:F8"/>
    <mergeCell ref="C17:D17"/>
    <mergeCell ref="C18:D18"/>
    <mergeCell ref="C19:D19"/>
    <mergeCell ref="C20:D20"/>
    <mergeCell ref="B14:F14"/>
    <mergeCell ref="A1:F1"/>
    <mergeCell ref="E2:F2"/>
    <mergeCell ref="E5:F5"/>
    <mergeCell ref="E6:F6"/>
    <mergeCell ref="E7:F7"/>
    <mergeCell ref="B44:F44"/>
    <mergeCell ref="B45:F45"/>
    <mergeCell ref="B46:F46"/>
    <mergeCell ref="A9:F9"/>
    <mergeCell ref="B11:F11"/>
    <mergeCell ref="B13:F13"/>
    <mergeCell ref="C21:D21"/>
    <mergeCell ref="C33:D33"/>
    <mergeCell ref="C22:D22"/>
    <mergeCell ref="C23:D23"/>
    <mergeCell ref="C24:D24"/>
    <mergeCell ref="C25:D25"/>
    <mergeCell ref="C26:D26"/>
    <mergeCell ref="C27:D27"/>
    <mergeCell ref="C28:D28"/>
    <mergeCell ref="C29:D29"/>
  </mergeCells>
  <phoneticPr fontId="3"/>
  <dataValidations count="3">
    <dataValidation type="list" allowBlank="1" showInputMessage="1" showErrorMessage="1" sqref="B18:B42" xr:uid="{746BAE84-7870-4BA2-A630-018861B265C6}">
      <formula1>$B$56:$B$61</formula1>
    </dataValidation>
    <dataValidation imeMode="off" allowBlank="1" showInputMessage="1" showErrorMessage="1" sqref="F48 E18:F42 E2:F2" xr:uid="{D18CEFE8-C54D-42D8-AC61-508E66B2009D}"/>
    <dataValidation imeMode="hiragana" allowBlank="1" showInputMessage="1" showErrorMessage="1" sqref="B11:F11 B13:F13 C18:D42 E5:F7" xr:uid="{FD074650-163E-4794-A246-98021A3C7D4D}"/>
  </dataValidations>
  <pageMargins left="0.70866141732283472" right="0.70866141732283472" top="0.74803149606299213" bottom="0.74803149606299213" header="0.47244094488188981" footer="0.31496062992125984"/>
  <pageSetup paperSize="9" scale="98" orientation="portrait" useFirstPageNumber="1" r:id="rId1"/>
  <headerFooter>
    <oddHeader>&amp;L&amp;"ＭＳ ゴシック,標準"&amp;10&amp;A</oddHeader>
    <oddFooter>&amp;R&amp;"游ゴシック Light,標準"&amp;9&amp;A - &amp;P/&amp;N</oddFooter>
  </headerFooter>
  <rowBreaks count="2" manualBreakCount="2">
    <brk id="14" max="16383" man="1"/>
    <brk id="46"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D4625-3414-470E-8842-842C66BD1E78}">
  <dimension ref="A1:F15"/>
  <sheetViews>
    <sheetView showGridLines="0" view="pageBreakPreview" zoomScaleNormal="100" zoomScaleSheetLayoutView="100" workbookViewId="0">
      <selection activeCell="B28" sqref="B28"/>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177</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213</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157</v>
      </c>
    </row>
    <row r="13" spans="1:6" ht="195.75" customHeight="1">
      <c r="B13" s="288"/>
      <c r="C13" s="288"/>
      <c r="D13" s="288"/>
      <c r="E13" s="288"/>
      <c r="F13" s="288"/>
    </row>
    <row r="14" spans="1:6" ht="32.25" customHeight="1">
      <c r="A14" s="3" t="s">
        <v>158</v>
      </c>
    </row>
    <row r="15" spans="1:6" ht="30.75" customHeight="1">
      <c r="B15" s="294"/>
      <c r="C15" s="294"/>
      <c r="D15" s="294"/>
      <c r="E15" s="294"/>
      <c r="F15" s="294"/>
    </row>
  </sheetData>
  <sheetProtection selectLockedCells="1"/>
  <mergeCells count="10">
    <mergeCell ref="B15:F15"/>
    <mergeCell ref="A9:F9"/>
    <mergeCell ref="B11:F11"/>
    <mergeCell ref="B13:F13"/>
    <mergeCell ref="A8:F8"/>
    <mergeCell ref="A1:F1"/>
    <mergeCell ref="E2:F2"/>
    <mergeCell ref="E5:F5"/>
    <mergeCell ref="E6:F6"/>
    <mergeCell ref="E7:F7"/>
  </mergeCells>
  <phoneticPr fontId="3"/>
  <dataValidations count="2">
    <dataValidation imeMode="off" allowBlank="1" showInputMessage="1" showErrorMessage="1" sqref="E2:F2" xr:uid="{8201EB09-1D48-4BFB-AD88-F61BB5FE1D73}"/>
    <dataValidation imeMode="hiragana" allowBlank="1" showInputMessage="1" showErrorMessage="1" sqref="E5:F7 B13:F13 B15:F15 B11:F11" xr:uid="{31AD5CB3-05F9-42C9-8A10-A45E45AA57B1}"/>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様式第1-1号</vt:lpstr>
      <vt:lpstr>様式第２-1号</vt:lpstr>
      <vt:lpstr>様式第２-2号</vt:lpstr>
      <vt:lpstr>様式第３-1号</vt:lpstr>
      <vt:lpstr>様式第3-2号</vt:lpstr>
      <vt:lpstr>様式第４号</vt:lpstr>
      <vt:lpstr>様式第５号</vt:lpstr>
      <vt:lpstr>様式第６号</vt:lpstr>
      <vt:lpstr>様式第７号</vt:lpstr>
      <vt:lpstr>様式第８号</vt:lpstr>
      <vt:lpstr>様式第９号</vt:lpstr>
      <vt:lpstr>削除</vt:lpstr>
      <vt:lpstr>様式第10号</vt:lpstr>
      <vt:lpstr>様式第11号</vt:lpstr>
      <vt:lpstr>様式第12号</vt:lpstr>
      <vt:lpstr>様式第13号</vt:lpstr>
      <vt:lpstr>様式第14号 </vt:lpstr>
      <vt:lpstr>様式第15号</vt:lpstr>
      <vt:lpstr>様式第10号!Print_Area</vt:lpstr>
      <vt:lpstr>様式第11号!Print_Area</vt:lpstr>
      <vt:lpstr>'様式第1-1号'!Print_Area</vt:lpstr>
      <vt:lpstr>様式第12号!Print_Area</vt:lpstr>
      <vt:lpstr>様式第13号!Print_Area</vt:lpstr>
      <vt:lpstr>'様式第14号 '!Print_Area</vt:lpstr>
      <vt:lpstr>様式第15号!Print_Area</vt:lpstr>
      <vt:lpstr>'様式第２-1号'!Print_Area</vt:lpstr>
      <vt:lpstr>'様式第２-2号'!Print_Area</vt:lpstr>
      <vt:lpstr>'様式第３-1号'!Print_Area</vt:lpstr>
      <vt:lpstr>'様式第3-2号'!Print_Area</vt:lpstr>
      <vt:lpstr>様式第４号!Print_Area</vt:lpstr>
      <vt:lpstr>様式第５号!Print_Area</vt:lpstr>
      <vt:lpstr>様式第６号!Print_Area</vt:lpstr>
      <vt:lpstr>様式第７号!Print_Area</vt:lpstr>
      <vt:lpstr>様式第８号!Print_Area</vt:lpstr>
      <vt:lpstr>様式第９号!Print_Area</vt:lpstr>
      <vt:lpstr>様式第12号!Print_Titles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片山　泰彰</cp:lastModifiedBy>
  <cp:lastPrinted>2024-04-17T23:51:03Z</cp:lastPrinted>
  <dcterms:created xsi:type="dcterms:W3CDTF">2021-01-07T05:44:59Z</dcterms:created>
  <dcterms:modified xsi:type="dcterms:W3CDTF">2024-04-23T10:02:17Z</dcterms:modified>
</cp:coreProperties>
</file>